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SMIS\1398\Datasets\English\"/>
    </mc:Choice>
  </mc:AlternateContent>
  <xr:revisionPtr revIDLastSave="0" documentId="13_ncr:1_{3A83606A-D621-4641-8A85-85B1CEB4632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otal Centers" sheetId="1" r:id="rId1"/>
    <sheet name="Centers by District" sheetId="12" r:id="rId2"/>
    <sheet name="Active &amp; Non-Active" sheetId="2" r:id="rId3"/>
    <sheet name="تعمیر" sheetId="3" state="hidden" r:id="rId4"/>
    <sheet name="Climate" sheetId="5" r:id="rId5"/>
    <sheet name="Compound Wall" sheetId="7" r:id="rId6"/>
    <sheet name="Shifts" sheetId="8" r:id="rId7"/>
    <sheet name="Location" sheetId="9" r:id="rId8"/>
    <sheet name="Land" sheetId="10" r:id="rId9"/>
    <sheet name="Teaching Language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2" l="1"/>
  <c r="AX8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X34" i="12"/>
  <c r="AX35" i="12"/>
  <c r="AX36" i="12"/>
  <c r="AX37" i="12"/>
  <c r="AX38" i="12"/>
  <c r="AX39" i="12"/>
  <c r="AX40" i="12"/>
  <c r="AX41" i="12"/>
  <c r="AX42" i="12"/>
  <c r="AX43" i="12"/>
  <c r="AX44" i="12"/>
  <c r="AX45" i="12"/>
  <c r="AX46" i="12"/>
  <c r="AX47" i="12"/>
  <c r="AX48" i="12"/>
  <c r="AX49" i="12"/>
  <c r="AX50" i="12"/>
  <c r="AX51" i="12"/>
  <c r="AX52" i="12"/>
  <c r="AX53" i="12"/>
  <c r="AX54" i="12"/>
  <c r="AX55" i="12"/>
  <c r="AX56" i="12"/>
  <c r="AX57" i="12"/>
  <c r="AX58" i="12"/>
  <c r="AX59" i="12"/>
  <c r="AX60" i="12"/>
  <c r="AX61" i="12"/>
  <c r="AX62" i="12"/>
  <c r="AX63" i="12"/>
  <c r="AX64" i="12"/>
  <c r="AX65" i="12"/>
  <c r="AX66" i="12"/>
  <c r="AX67" i="12"/>
  <c r="AX68" i="12"/>
  <c r="AX69" i="12"/>
  <c r="AX70" i="12"/>
  <c r="AX71" i="12"/>
  <c r="AX72" i="12"/>
  <c r="AX73" i="12"/>
  <c r="AX74" i="12"/>
  <c r="AX75" i="12"/>
  <c r="AX76" i="12"/>
  <c r="AX77" i="12"/>
  <c r="AX78" i="12"/>
  <c r="AX79" i="12"/>
  <c r="AX80" i="12"/>
  <c r="AX81" i="12"/>
  <c r="AX82" i="12"/>
  <c r="AX83" i="12"/>
  <c r="AX84" i="12"/>
  <c r="AX85" i="12"/>
  <c r="AX86" i="12"/>
  <c r="AX87" i="12"/>
  <c r="AX88" i="12"/>
  <c r="AX89" i="12"/>
  <c r="AX90" i="12"/>
  <c r="AX91" i="12"/>
  <c r="AX92" i="12"/>
  <c r="AX93" i="12"/>
  <c r="AX94" i="12"/>
  <c r="AX95" i="12"/>
  <c r="AX96" i="12"/>
  <c r="AX97" i="12"/>
  <c r="AX98" i="12"/>
  <c r="AX99" i="12"/>
  <c r="AX100" i="12"/>
  <c r="AX101" i="12"/>
  <c r="AX102" i="12"/>
  <c r="AX103" i="12"/>
  <c r="AX104" i="12"/>
  <c r="AX105" i="12"/>
  <c r="AX106" i="12"/>
  <c r="AX107" i="12"/>
  <c r="AX108" i="12"/>
  <c r="AX109" i="12"/>
  <c r="AX110" i="12"/>
  <c r="AX111" i="12"/>
  <c r="AX112" i="12"/>
  <c r="AX113" i="12"/>
  <c r="AX114" i="12"/>
  <c r="AX115" i="12"/>
  <c r="AX116" i="12"/>
  <c r="AX117" i="12"/>
  <c r="AX118" i="12"/>
  <c r="AX119" i="12"/>
  <c r="AX120" i="12"/>
  <c r="AX121" i="12"/>
  <c r="AX122" i="12"/>
  <c r="AX123" i="12"/>
  <c r="AX124" i="12"/>
  <c r="AX125" i="12"/>
  <c r="AX126" i="12"/>
  <c r="AX127" i="12"/>
  <c r="AX128" i="12"/>
  <c r="AX129" i="12"/>
  <c r="AX130" i="12"/>
  <c r="AX131" i="12"/>
  <c r="AX132" i="12"/>
  <c r="AX133" i="12"/>
  <c r="AX134" i="12"/>
  <c r="AX135" i="12"/>
  <c r="AX136" i="12"/>
  <c r="AX137" i="12"/>
  <c r="AX138" i="12"/>
  <c r="AX139" i="12"/>
  <c r="AX140" i="12"/>
  <c r="AX141" i="12"/>
  <c r="AX142" i="12"/>
  <c r="AX143" i="12"/>
  <c r="AX144" i="12"/>
  <c r="AX145" i="12"/>
  <c r="AX146" i="12"/>
  <c r="AX147" i="12"/>
  <c r="AX148" i="12"/>
  <c r="AX149" i="12"/>
  <c r="AX150" i="12"/>
  <c r="AX151" i="12"/>
  <c r="AX152" i="12"/>
  <c r="AX153" i="12"/>
  <c r="AX154" i="12"/>
  <c r="AX155" i="12"/>
  <c r="AX156" i="12"/>
  <c r="AX157" i="12"/>
  <c r="AX158" i="12"/>
  <c r="AX159" i="12"/>
  <c r="AX160" i="12"/>
  <c r="AX161" i="12"/>
  <c r="AX162" i="12"/>
  <c r="AX163" i="12"/>
  <c r="AX164" i="12"/>
  <c r="AX165" i="12"/>
  <c r="AX166" i="12"/>
  <c r="AX167" i="12"/>
  <c r="AX168" i="12"/>
  <c r="AX169" i="12"/>
  <c r="AX170" i="12"/>
  <c r="AX171" i="12"/>
  <c r="AX172" i="12"/>
  <c r="AX173" i="12"/>
  <c r="AX174" i="12"/>
  <c r="AX175" i="12"/>
  <c r="AX176" i="12"/>
  <c r="AX177" i="12"/>
  <c r="AX178" i="12"/>
  <c r="AX179" i="12"/>
  <c r="AX180" i="12"/>
  <c r="AX181" i="12"/>
  <c r="AX182" i="12"/>
  <c r="AX183" i="12"/>
  <c r="AX184" i="12"/>
  <c r="AX185" i="12"/>
  <c r="AX186" i="12"/>
  <c r="AX187" i="12"/>
  <c r="AX188" i="12"/>
  <c r="AX189" i="12"/>
  <c r="AX190" i="12"/>
  <c r="AX191" i="12"/>
  <c r="AX192" i="12"/>
  <c r="AX193" i="12"/>
  <c r="AX194" i="12"/>
  <c r="AX195" i="12"/>
  <c r="AX196" i="12"/>
  <c r="AX197" i="12"/>
  <c r="AX198" i="12"/>
  <c r="AX199" i="12"/>
  <c r="AX200" i="12"/>
  <c r="AX201" i="12"/>
  <c r="AX202" i="12"/>
  <c r="AX203" i="12"/>
  <c r="AX204" i="12"/>
  <c r="AX205" i="12"/>
  <c r="AX206" i="12"/>
  <c r="AX207" i="12"/>
  <c r="AX208" i="12"/>
  <c r="AX209" i="12"/>
  <c r="AX210" i="12"/>
  <c r="AX211" i="12"/>
  <c r="AX212" i="12"/>
  <c r="AX213" i="12"/>
  <c r="AX214" i="12"/>
  <c r="AX215" i="12"/>
  <c r="AX216" i="12"/>
  <c r="AX217" i="12"/>
  <c r="AX218" i="12"/>
  <c r="AX219" i="12"/>
  <c r="AX220" i="12"/>
  <c r="AX221" i="12"/>
  <c r="AX222" i="12"/>
  <c r="AX223" i="12"/>
  <c r="AX224" i="12"/>
  <c r="AX225" i="12"/>
  <c r="AX226" i="12"/>
  <c r="AX227" i="12"/>
  <c r="AX228" i="12"/>
  <c r="AX229" i="12"/>
  <c r="AX230" i="12"/>
  <c r="AX231" i="12"/>
  <c r="AX232" i="12"/>
  <c r="AX233" i="12"/>
  <c r="AX234" i="12"/>
  <c r="AX235" i="12"/>
  <c r="AX236" i="12"/>
  <c r="AX237" i="12"/>
  <c r="AX238" i="12"/>
  <c r="AX239" i="12"/>
  <c r="AX240" i="12"/>
  <c r="AX241" i="12"/>
  <c r="AX242" i="12"/>
  <c r="AX243" i="12"/>
  <c r="AX244" i="12"/>
  <c r="AX245" i="12"/>
  <c r="AX246" i="12"/>
  <c r="AX247" i="12"/>
  <c r="AX248" i="12"/>
  <c r="AX249" i="12"/>
  <c r="AX250" i="12"/>
  <c r="AX251" i="12"/>
  <c r="AX252" i="12"/>
  <c r="AX253" i="12"/>
  <c r="AX254" i="12"/>
  <c r="AX255" i="12"/>
  <c r="AX256" i="12"/>
  <c r="AX257" i="12"/>
  <c r="AX258" i="12"/>
  <c r="AX259" i="12"/>
  <c r="AX260" i="12"/>
  <c r="AX261" i="12"/>
  <c r="AX262" i="12"/>
  <c r="AX263" i="12"/>
  <c r="AX264" i="12"/>
  <c r="AX265" i="12"/>
  <c r="AX266" i="12"/>
  <c r="AX267" i="12"/>
  <c r="AX268" i="12"/>
  <c r="AX269" i="12"/>
  <c r="AX270" i="12"/>
  <c r="AX271" i="12"/>
  <c r="AX272" i="12"/>
  <c r="AX273" i="12"/>
  <c r="AX274" i="12"/>
  <c r="AX275" i="12"/>
  <c r="AX276" i="12"/>
  <c r="AX277" i="12"/>
  <c r="AX278" i="12"/>
  <c r="AX279" i="12"/>
  <c r="AX280" i="12"/>
  <c r="AX281" i="12"/>
  <c r="AX282" i="12"/>
  <c r="AX283" i="12"/>
  <c r="AX284" i="12"/>
  <c r="AX285" i="12"/>
  <c r="AX286" i="12"/>
  <c r="AX287" i="12"/>
  <c r="AX288" i="12"/>
  <c r="AX289" i="12"/>
  <c r="AX290" i="12"/>
  <c r="AX291" i="12"/>
  <c r="AX292" i="12"/>
  <c r="AX293" i="12"/>
  <c r="AX294" i="12"/>
  <c r="AX295" i="12"/>
  <c r="AX296" i="12"/>
  <c r="AX297" i="12"/>
  <c r="AX298" i="12"/>
  <c r="AX299" i="12"/>
  <c r="AX300" i="12"/>
  <c r="AX301" i="12"/>
  <c r="AX302" i="12"/>
  <c r="AX303" i="12"/>
  <c r="AX304" i="12"/>
  <c r="AX305" i="12"/>
  <c r="AX306" i="12"/>
  <c r="AX307" i="12"/>
  <c r="AX308" i="12"/>
  <c r="AX309" i="12"/>
  <c r="AX310" i="12"/>
  <c r="AX311" i="12"/>
  <c r="AX312" i="12"/>
  <c r="AX313" i="12"/>
  <c r="AX314" i="12"/>
  <c r="AX315" i="12"/>
  <c r="AX316" i="12"/>
  <c r="AX317" i="12"/>
  <c r="AX318" i="12"/>
  <c r="AX319" i="12"/>
  <c r="AX320" i="12"/>
  <c r="AX321" i="12"/>
  <c r="AX322" i="12"/>
  <c r="AX323" i="12"/>
  <c r="AX324" i="12"/>
  <c r="AX325" i="12"/>
  <c r="AX326" i="12"/>
  <c r="AX327" i="12"/>
  <c r="AX328" i="12"/>
  <c r="AX329" i="12"/>
  <c r="AX330" i="12"/>
  <c r="AX331" i="12"/>
  <c r="AX332" i="12"/>
  <c r="AX333" i="12"/>
  <c r="AX334" i="12"/>
  <c r="AX335" i="12"/>
  <c r="AX336" i="12"/>
  <c r="AX337" i="12"/>
  <c r="AX338" i="12"/>
  <c r="AX339" i="12"/>
  <c r="AX340" i="12"/>
  <c r="AX341" i="12"/>
  <c r="AX342" i="12"/>
  <c r="AX343" i="12"/>
  <c r="AX344" i="12"/>
  <c r="AX345" i="12"/>
  <c r="AX346" i="12"/>
  <c r="AX347" i="12"/>
  <c r="AX348" i="12"/>
  <c r="AX349" i="12"/>
  <c r="AX350" i="12"/>
  <c r="AX351" i="12"/>
  <c r="AX352" i="12"/>
  <c r="AX353" i="12"/>
  <c r="AX354" i="12"/>
  <c r="AX355" i="12"/>
  <c r="AX356" i="12"/>
  <c r="AX357" i="12"/>
  <c r="AX358" i="12"/>
  <c r="AX359" i="12"/>
  <c r="AX360" i="12"/>
  <c r="AX361" i="12"/>
  <c r="AX362" i="12"/>
  <c r="AX363" i="12"/>
  <c r="AX364" i="12"/>
  <c r="AX365" i="12"/>
  <c r="AX366" i="12"/>
  <c r="AX367" i="12"/>
  <c r="AX368" i="12"/>
  <c r="AX369" i="12"/>
  <c r="AX370" i="12"/>
  <c r="AX371" i="12"/>
  <c r="AX372" i="12"/>
  <c r="AX373" i="12"/>
  <c r="AX374" i="12"/>
  <c r="AX375" i="12"/>
  <c r="AX376" i="12"/>
  <c r="AX377" i="12"/>
  <c r="AX378" i="12"/>
  <c r="AX379" i="12"/>
  <c r="AX380" i="12"/>
  <c r="AX381" i="12"/>
  <c r="AX382" i="12"/>
  <c r="AX383" i="12"/>
  <c r="AX384" i="12"/>
  <c r="AX385" i="12"/>
  <c r="AX386" i="12"/>
  <c r="AX387" i="12"/>
  <c r="AX388" i="12"/>
  <c r="AX389" i="12"/>
  <c r="AX390" i="12"/>
  <c r="AX391" i="12"/>
  <c r="AX392" i="12"/>
  <c r="AX393" i="12"/>
  <c r="AX394" i="12"/>
  <c r="AX395" i="12"/>
  <c r="AX396" i="12"/>
  <c r="AX397" i="12"/>
  <c r="AX398" i="12"/>
  <c r="AX399" i="12"/>
  <c r="AX400" i="12"/>
  <c r="AX401" i="12"/>
  <c r="AX402" i="12"/>
  <c r="AX403" i="12"/>
  <c r="AX404" i="12"/>
  <c r="AX405" i="12"/>
  <c r="AX406" i="12"/>
  <c r="AX407" i="12"/>
  <c r="AX408" i="12"/>
  <c r="AX409" i="12"/>
  <c r="AX410" i="12"/>
  <c r="AX411" i="12"/>
  <c r="AX412" i="12"/>
  <c r="AX413" i="12"/>
  <c r="AX414" i="12"/>
  <c r="AX415" i="12"/>
  <c r="AX416" i="12"/>
  <c r="AX417" i="12"/>
  <c r="AX418" i="12"/>
  <c r="AX419" i="12"/>
  <c r="AX420" i="12"/>
  <c r="AX421" i="12"/>
  <c r="AX422" i="12"/>
  <c r="AX423" i="12"/>
  <c r="AX424" i="12"/>
  <c r="AX425" i="12"/>
  <c r="AX426" i="12"/>
  <c r="AX427" i="12"/>
  <c r="AX428" i="12"/>
  <c r="AX429" i="12"/>
  <c r="AX430" i="12"/>
  <c r="AX431" i="12"/>
  <c r="AX432" i="12"/>
  <c r="AX433" i="12"/>
  <c r="AX434" i="12"/>
  <c r="AX435" i="12"/>
  <c r="AX436" i="12"/>
  <c r="AX437" i="12"/>
  <c r="AX438" i="12"/>
  <c r="AX439" i="12"/>
  <c r="AX440" i="12"/>
  <c r="AX441" i="12"/>
  <c r="AX442" i="12"/>
  <c r="AX443" i="12"/>
  <c r="AX6" i="12"/>
  <c r="AY7" i="11"/>
  <c r="AZ7" i="11"/>
  <c r="BA7" i="11"/>
  <c r="BB7" i="11" s="1"/>
  <c r="AY8" i="11"/>
  <c r="AZ8" i="11"/>
  <c r="BA8" i="11"/>
  <c r="AY9" i="11"/>
  <c r="AZ9" i="11"/>
  <c r="BA9" i="11"/>
  <c r="BB9" i="11" s="1"/>
  <c r="AY10" i="11"/>
  <c r="AZ10" i="11"/>
  <c r="BA10" i="11"/>
  <c r="AY11" i="11"/>
  <c r="BB11" i="11" s="1"/>
  <c r="AZ11" i="11"/>
  <c r="BA11" i="11"/>
  <c r="AY12" i="11"/>
  <c r="AZ12" i="11"/>
  <c r="BA12" i="11"/>
  <c r="AY13" i="11"/>
  <c r="AZ13" i="11"/>
  <c r="BB13" i="11" s="1"/>
  <c r="BA13" i="11"/>
  <c r="AY14" i="11"/>
  <c r="BB14" i="11" s="1"/>
  <c r="AZ14" i="11"/>
  <c r="BA14" i="11"/>
  <c r="AY15" i="11"/>
  <c r="AZ15" i="11"/>
  <c r="BA15" i="11"/>
  <c r="BB15" i="11" s="1"/>
  <c r="AY16" i="11"/>
  <c r="AZ16" i="11"/>
  <c r="BA16" i="11"/>
  <c r="AY17" i="11"/>
  <c r="AZ17" i="11"/>
  <c r="BA17" i="11"/>
  <c r="BB17" i="11"/>
  <c r="AY18" i="11"/>
  <c r="AZ18" i="11"/>
  <c r="BA18" i="11"/>
  <c r="AY19" i="11"/>
  <c r="AZ19" i="11"/>
  <c r="BA19" i="11"/>
  <c r="BB19" i="11"/>
  <c r="AY20" i="11"/>
  <c r="BB20" i="11" s="1"/>
  <c r="AZ20" i="11"/>
  <c r="BA20" i="11"/>
  <c r="AY21" i="11"/>
  <c r="BB21" i="11" s="1"/>
  <c r="AZ21" i="11"/>
  <c r="BA21" i="11"/>
  <c r="AY22" i="11"/>
  <c r="AZ22" i="11"/>
  <c r="BA22" i="11"/>
  <c r="AY23" i="11"/>
  <c r="AZ23" i="11"/>
  <c r="BA23" i="11"/>
  <c r="BB23" i="11" s="1"/>
  <c r="AY24" i="11"/>
  <c r="AZ24" i="11"/>
  <c r="BA24" i="11"/>
  <c r="AY25" i="11"/>
  <c r="AZ25" i="11"/>
  <c r="BA25" i="11"/>
  <c r="BB25" i="11" s="1"/>
  <c r="AY26" i="11"/>
  <c r="AZ26" i="11"/>
  <c r="BA26" i="11"/>
  <c r="AY27" i="11"/>
  <c r="BB27" i="11" s="1"/>
  <c r="AZ27" i="11"/>
  <c r="BA27" i="11"/>
  <c r="AY28" i="11"/>
  <c r="AZ28" i="11"/>
  <c r="BA28" i="11"/>
  <c r="AY29" i="11"/>
  <c r="AZ29" i="11"/>
  <c r="BB29" i="11" s="1"/>
  <c r="BA29" i="11"/>
  <c r="AY30" i="11"/>
  <c r="BB30" i="11" s="1"/>
  <c r="AZ30" i="11"/>
  <c r="BA30" i="11"/>
  <c r="AY31" i="11"/>
  <c r="AZ31" i="11"/>
  <c r="BA31" i="11"/>
  <c r="BB31" i="11" s="1"/>
  <c r="AY32" i="11"/>
  <c r="AZ32" i="11"/>
  <c r="BA32" i="11"/>
  <c r="AY33" i="11"/>
  <c r="AZ33" i="11"/>
  <c r="BA33" i="11"/>
  <c r="BB33" i="11"/>
  <c r="AY34" i="11"/>
  <c r="AZ34" i="11"/>
  <c r="BA34" i="11"/>
  <c r="AY35" i="11"/>
  <c r="AZ35" i="11"/>
  <c r="BA35" i="11"/>
  <c r="BB35" i="11"/>
  <c r="AY36" i="11"/>
  <c r="BB36" i="11" s="1"/>
  <c r="AZ36" i="11"/>
  <c r="BA36" i="11"/>
  <c r="AY37" i="11"/>
  <c r="BB37" i="11" s="1"/>
  <c r="AZ37" i="11"/>
  <c r="BA37" i="11"/>
  <c r="AY38" i="11"/>
  <c r="AZ38" i="11"/>
  <c r="BA38" i="11"/>
  <c r="AY39" i="11"/>
  <c r="AZ39" i="11"/>
  <c r="BA39" i="11"/>
  <c r="BB39" i="11" s="1"/>
  <c r="AY40" i="11"/>
  <c r="AZ40" i="11"/>
  <c r="BA40" i="11"/>
  <c r="AZ6" i="11"/>
  <c r="BA6" i="11"/>
  <c r="BB6" i="11" s="1"/>
  <c r="AY6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C41" i="11"/>
  <c r="AM6" i="10"/>
  <c r="AN6" i="10"/>
  <c r="AO6" i="10"/>
  <c r="AP6" i="10"/>
  <c r="AM7" i="10"/>
  <c r="AN7" i="10"/>
  <c r="AO7" i="10"/>
  <c r="AP7" i="10"/>
  <c r="AM8" i="10"/>
  <c r="AN8" i="10"/>
  <c r="AO8" i="10"/>
  <c r="AP8" i="10"/>
  <c r="AQ8" i="10" s="1"/>
  <c r="AM9" i="10"/>
  <c r="AM40" i="10" s="1"/>
  <c r="AN9" i="10"/>
  <c r="AO9" i="10"/>
  <c r="AP9" i="10"/>
  <c r="AM10" i="10"/>
  <c r="AN10" i="10"/>
  <c r="AO10" i="10"/>
  <c r="AP10" i="10"/>
  <c r="AM11" i="10"/>
  <c r="AN11" i="10"/>
  <c r="AO11" i="10"/>
  <c r="AP11" i="10"/>
  <c r="AM12" i="10"/>
  <c r="AN12" i="10"/>
  <c r="AO12" i="10"/>
  <c r="AP12" i="10"/>
  <c r="AM13" i="10"/>
  <c r="AN13" i="10"/>
  <c r="AO13" i="10"/>
  <c r="AP13" i="10"/>
  <c r="AQ13" i="10"/>
  <c r="AM14" i="10"/>
  <c r="AN14" i="10"/>
  <c r="AO14" i="10"/>
  <c r="AP14" i="10"/>
  <c r="AM15" i="10"/>
  <c r="AN15" i="10"/>
  <c r="AO15" i="10"/>
  <c r="AP15" i="10"/>
  <c r="AQ15" i="10" s="1"/>
  <c r="AM16" i="10"/>
  <c r="AN16" i="10"/>
  <c r="AO16" i="10"/>
  <c r="AP16" i="10"/>
  <c r="AQ16" i="10" s="1"/>
  <c r="AM17" i="10"/>
  <c r="AN17" i="10"/>
  <c r="AO17" i="10"/>
  <c r="AP17" i="10"/>
  <c r="AM18" i="10"/>
  <c r="AN18" i="10"/>
  <c r="AO18" i="10"/>
  <c r="AP18" i="10"/>
  <c r="AM19" i="10"/>
  <c r="AN19" i="10"/>
  <c r="AO19" i="10"/>
  <c r="AP19" i="10"/>
  <c r="AM20" i="10"/>
  <c r="AN20" i="10"/>
  <c r="AO20" i="10"/>
  <c r="AP20" i="10"/>
  <c r="AM21" i="10"/>
  <c r="AN21" i="10"/>
  <c r="AO21" i="10"/>
  <c r="AP21" i="10"/>
  <c r="AQ21" i="10" s="1"/>
  <c r="AM22" i="10"/>
  <c r="AN22" i="10"/>
  <c r="AO22" i="10"/>
  <c r="AP22" i="10"/>
  <c r="AM23" i="10"/>
  <c r="AN23" i="10"/>
  <c r="AO23" i="10"/>
  <c r="AP23" i="10"/>
  <c r="AM24" i="10"/>
  <c r="AN24" i="10"/>
  <c r="AO24" i="10"/>
  <c r="AP24" i="10"/>
  <c r="AQ24" i="10" s="1"/>
  <c r="AM25" i="10"/>
  <c r="AN25" i="10"/>
  <c r="AO25" i="10"/>
  <c r="AP25" i="10"/>
  <c r="AM26" i="10"/>
  <c r="AN26" i="10"/>
  <c r="AO26" i="10"/>
  <c r="AP26" i="10"/>
  <c r="AM27" i="10"/>
  <c r="AN27" i="10"/>
  <c r="AO27" i="10"/>
  <c r="AP27" i="10"/>
  <c r="AM28" i="10"/>
  <c r="AN28" i="10"/>
  <c r="AO28" i="10"/>
  <c r="AP28" i="10"/>
  <c r="AM29" i="10"/>
  <c r="AN29" i="10"/>
  <c r="AQ29" i="10" s="1"/>
  <c r="AO29" i="10"/>
  <c r="AP29" i="10"/>
  <c r="AM30" i="10"/>
  <c r="AN30" i="10"/>
  <c r="AO30" i="10"/>
  <c r="AP30" i="10"/>
  <c r="AQ30" i="10" s="1"/>
  <c r="AM31" i="10"/>
  <c r="AN31" i="10"/>
  <c r="AO31" i="10"/>
  <c r="AP31" i="10"/>
  <c r="AM32" i="10"/>
  <c r="AN32" i="10"/>
  <c r="AO32" i="10"/>
  <c r="AP32" i="10"/>
  <c r="AQ32" i="10"/>
  <c r="AM33" i="10"/>
  <c r="AQ33" i="10" s="1"/>
  <c r="AN33" i="10"/>
  <c r="AO33" i="10"/>
  <c r="AP33" i="10"/>
  <c r="AM34" i="10"/>
  <c r="AN34" i="10"/>
  <c r="AO34" i="10"/>
  <c r="AP34" i="10"/>
  <c r="AQ34" i="10" s="1"/>
  <c r="AM35" i="10"/>
  <c r="AN35" i="10"/>
  <c r="AO35" i="10"/>
  <c r="AP35" i="10"/>
  <c r="AM36" i="10"/>
  <c r="AN36" i="10"/>
  <c r="AO36" i="10"/>
  <c r="AP36" i="10"/>
  <c r="AM37" i="10"/>
  <c r="AN37" i="10"/>
  <c r="AO37" i="10"/>
  <c r="AQ37" i="10" s="1"/>
  <c r="AP37" i="10"/>
  <c r="AM38" i="10"/>
  <c r="AN38" i="10"/>
  <c r="AO38" i="10"/>
  <c r="AP38" i="10"/>
  <c r="AM39" i="10"/>
  <c r="AN39" i="10"/>
  <c r="AO39" i="10"/>
  <c r="AP39" i="10"/>
  <c r="AP5" i="10"/>
  <c r="AP40" i="10" s="1"/>
  <c r="AO5" i="10"/>
  <c r="AO40" i="10" s="1"/>
  <c r="AN5" i="10"/>
  <c r="AN40" i="10" s="1"/>
  <c r="AM5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AH40" i="10"/>
  <c r="AI40" i="10"/>
  <c r="AJ40" i="10"/>
  <c r="AK40" i="10"/>
  <c r="AL40" i="10"/>
  <c r="C40" i="10"/>
  <c r="CO8" i="9"/>
  <c r="CP8" i="9" s="1"/>
  <c r="CO9" i="9"/>
  <c r="CP9" i="9" s="1"/>
  <c r="CO10" i="9"/>
  <c r="CO11" i="9"/>
  <c r="CO12" i="9"/>
  <c r="CO13" i="9"/>
  <c r="CO14" i="9"/>
  <c r="CP14" i="9" s="1"/>
  <c r="CO15" i="9"/>
  <c r="CO16" i="9"/>
  <c r="CP16" i="9" s="1"/>
  <c r="CO17" i="9"/>
  <c r="CO18" i="9"/>
  <c r="CO19" i="9"/>
  <c r="CP19" i="9" s="1"/>
  <c r="CO20" i="9"/>
  <c r="CO21" i="9"/>
  <c r="CO22" i="9"/>
  <c r="CP22" i="9" s="1"/>
  <c r="CO23" i="9"/>
  <c r="CO24" i="9"/>
  <c r="CP24" i="9" s="1"/>
  <c r="CO25" i="9"/>
  <c r="CO26" i="9"/>
  <c r="CO27" i="9"/>
  <c r="CO28" i="9"/>
  <c r="CO29" i="9"/>
  <c r="CO30" i="9"/>
  <c r="CP30" i="9" s="1"/>
  <c r="CO31" i="9"/>
  <c r="CO32" i="9"/>
  <c r="CO33" i="9"/>
  <c r="CP33" i="9" s="1"/>
  <c r="CO34" i="9"/>
  <c r="CO35" i="9"/>
  <c r="CO36" i="9"/>
  <c r="CO37" i="9"/>
  <c r="CO38" i="9"/>
  <c r="CP38" i="9" s="1"/>
  <c r="CO39" i="9"/>
  <c r="CO40" i="9"/>
  <c r="CP40" i="9" s="1"/>
  <c r="CO41" i="9"/>
  <c r="CO7" i="9"/>
  <c r="CP18" i="9"/>
  <c r="CP34" i="9"/>
  <c r="CN8" i="9"/>
  <c r="CN42" i="9" s="1"/>
  <c r="CN9" i="9"/>
  <c r="CN10" i="9"/>
  <c r="CP10" i="9"/>
  <c r="CN11" i="9"/>
  <c r="CP11" i="9"/>
  <c r="CN12" i="9"/>
  <c r="CP12" i="9" s="1"/>
  <c r="CN13" i="9"/>
  <c r="CP13" i="9"/>
  <c r="CN14" i="9"/>
  <c r="CN15" i="9"/>
  <c r="CN16" i="9"/>
  <c r="CN17" i="9"/>
  <c r="CP17" i="9"/>
  <c r="CN18" i="9"/>
  <c r="CN19" i="9"/>
  <c r="CN20" i="9"/>
  <c r="CP20" i="9"/>
  <c r="CN21" i="9"/>
  <c r="CP21" i="9"/>
  <c r="CN22" i="9"/>
  <c r="CN23" i="9"/>
  <c r="CN24" i="9"/>
  <c r="CN25" i="9"/>
  <c r="CP25" i="9"/>
  <c r="CN26" i="9"/>
  <c r="CP26" i="9" s="1"/>
  <c r="CN27" i="9"/>
  <c r="CP27" i="9"/>
  <c r="CN28" i="9"/>
  <c r="CN29" i="9"/>
  <c r="CP29" i="9" s="1"/>
  <c r="CN30" i="9"/>
  <c r="CN31" i="9"/>
  <c r="CN32" i="9"/>
  <c r="CP32" i="9"/>
  <c r="CN33" i="9"/>
  <c r="CN34" i="9"/>
  <c r="CN35" i="9"/>
  <c r="CP35" i="9"/>
  <c r="CN36" i="9"/>
  <c r="CN37" i="9"/>
  <c r="CP37" i="9"/>
  <c r="CN38" i="9"/>
  <c r="CN39" i="9"/>
  <c r="CN40" i="9"/>
  <c r="CN41" i="9"/>
  <c r="CP41" i="9"/>
  <c r="CN7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AN42" i="9"/>
  <c r="AO42" i="9"/>
  <c r="AP42" i="9"/>
  <c r="AQ42" i="9"/>
  <c r="AR42" i="9"/>
  <c r="AS42" i="9"/>
  <c r="AT42" i="9"/>
  <c r="AU42" i="9"/>
  <c r="AV42" i="9"/>
  <c r="AW42" i="9"/>
  <c r="AX42" i="9"/>
  <c r="AY42" i="9"/>
  <c r="AZ42" i="9"/>
  <c r="BA42" i="9"/>
  <c r="BB42" i="9"/>
  <c r="BC42" i="9"/>
  <c r="BD42" i="9"/>
  <c r="BE42" i="9"/>
  <c r="BF42" i="9"/>
  <c r="BG42" i="9"/>
  <c r="BH42" i="9"/>
  <c r="BI42" i="9"/>
  <c r="BJ42" i="9"/>
  <c r="BK42" i="9"/>
  <c r="BL42" i="9"/>
  <c r="BM42" i="9"/>
  <c r="BN42" i="9"/>
  <c r="BO42" i="9"/>
  <c r="BP42" i="9"/>
  <c r="BQ42" i="9"/>
  <c r="BR42" i="9"/>
  <c r="BS42" i="9"/>
  <c r="BT42" i="9"/>
  <c r="BU42" i="9"/>
  <c r="BV42" i="9"/>
  <c r="BW42" i="9"/>
  <c r="BX42" i="9"/>
  <c r="BY42" i="9"/>
  <c r="BZ42" i="9"/>
  <c r="CA42" i="9"/>
  <c r="CB42" i="9"/>
  <c r="CC42" i="9"/>
  <c r="CD42" i="9"/>
  <c r="CE42" i="9"/>
  <c r="CF42" i="9"/>
  <c r="CG42" i="9"/>
  <c r="CH42" i="9"/>
  <c r="CI42" i="9"/>
  <c r="CJ42" i="9"/>
  <c r="CK42" i="9"/>
  <c r="CL42" i="9"/>
  <c r="CM42" i="9"/>
  <c r="C42" i="9"/>
  <c r="AB6" i="8"/>
  <c r="AB40" i="8" s="1"/>
  <c r="AB7" i="8"/>
  <c r="AB8" i="8"/>
  <c r="AB9" i="8"/>
  <c r="AB10" i="8"/>
  <c r="AB11" i="8"/>
  <c r="AB12" i="8"/>
  <c r="AB13" i="8"/>
  <c r="AB14" i="8"/>
  <c r="AB15" i="8"/>
  <c r="AD15" i="8" s="1"/>
  <c r="AB16" i="8"/>
  <c r="AB17" i="8"/>
  <c r="AB18" i="8"/>
  <c r="AB19" i="8"/>
  <c r="AB20" i="8"/>
  <c r="AB21" i="8"/>
  <c r="AB22" i="8"/>
  <c r="AB23" i="8"/>
  <c r="AD23" i="8" s="1"/>
  <c r="AB24" i="8"/>
  <c r="AB25" i="8"/>
  <c r="AB26" i="8"/>
  <c r="AB27" i="8"/>
  <c r="AB28" i="8"/>
  <c r="AB29" i="8"/>
  <c r="AB30" i="8"/>
  <c r="AB31" i="8"/>
  <c r="AD31" i="8" s="1"/>
  <c r="AB32" i="8"/>
  <c r="AB33" i="8"/>
  <c r="AB34" i="8"/>
  <c r="AB35" i="8"/>
  <c r="AB36" i="8"/>
  <c r="AB37" i="8"/>
  <c r="AB38" i="8"/>
  <c r="AB39" i="8"/>
  <c r="AB5" i="8"/>
  <c r="AD5" i="8" s="1"/>
  <c r="AA5" i="8"/>
  <c r="Z5" i="8"/>
  <c r="AD8" i="8"/>
  <c r="AD16" i="8"/>
  <c r="AD24" i="8"/>
  <c r="AD32" i="8"/>
  <c r="Z6" i="8"/>
  <c r="AD6" i="8" s="1"/>
  <c r="AA6" i="8"/>
  <c r="AC6" i="8"/>
  <c r="Z7" i="8"/>
  <c r="AA7" i="8"/>
  <c r="AC7" i="8"/>
  <c r="Z8" i="8"/>
  <c r="AA8" i="8"/>
  <c r="AC8" i="8"/>
  <c r="Z9" i="8"/>
  <c r="AD9" i="8" s="1"/>
  <c r="AA9" i="8"/>
  <c r="AC9" i="8"/>
  <c r="Z10" i="8"/>
  <c r="AA10" i="8"/>
  <c r="AC10" i="8"/>
  <c r="Z11" i="8"/>
  <c r="AD11" i="8" s="1"/>
  <c r="AA11" i="8"/>
  <c r="AC11" i="8"/>
  <c r="Z12" i="8"/>
  <c r="AA12" i="8"/>
  <c r="AD12" i="8" s="1"/>
  <c r="AC12" i="8"/>
  <c r="Z13" i="8"/>
  <c r="AA13" i="8"/>
  <c r="AC13" i="8"/>
  <c r="Z14" i="8"/>
  <c r="AD14" i="8" s="1"/>
  <c r="AA14" i="8"/>
  <c r="AC14" i="8"/>
  <c r="Z15" i="8"/>
  <c r="AA15" i="8"/>
  <c r="AC15" i="8"/>
  <c r="Z16" i="8"/>
  <c r="AA16" i="8"/>
  <c r="AC16" i="8"/>
  <c r="Z17" i="8"/>
  <c r="AD17" i="8" s="1"/>
  <c r="AA17" i="8"/>
  <c r="AC17" i="8"/>
  <c r="Z18" i="8"/>
  <c r="AA18" i="8"/>
  <c r="AC18" i="8"/>
  <c r="Z19" i="8"/>
  <c r="AD19" i="8" s="1"/>
  <c r="AA19" i="8"/>
  <c r="AC19" i="8"/>
  <c r="Z20" i="8"/>
  <c r="AA20" i="8"/>
  <c r="AD20" i="8" s="1"/>
  <c r="AC20" i="8"/>
  <c r="Z21" i="8"/>
  <c r="AD21" i="8" s="1"/>
  <c r="AA21" i="8"/>
  <c r="AC21" i="8"/>
  <c r="Z22" i="8"/>
  <c r="AA22" i="8"/>
  <c r="AC22" i="8"/>
  <c r="Z23" i="8"/>
  <c r="AA23" i="8"/>
  <c r="AC23" i="8"/>
  <c r="Z24" i="8"/>
  <c r="AA24" i="8"/>
  <c r="AC24" i="8"/>
  <c r="Z25" i="8"/>
  <c r="AD25" i="8" s="1"/>
  <c r="AA25" i="8"/>
  <c r="AC25" i="8"/>
  <c r="Z26" i="8"/>
  <c r="AA26" i="8"/>
  <c r="AD26" i="8" s="1"/>
  <c r="AC26" i="8"/>
  <c r="Z27" i="8"/>
  <c r="AD27" i="8" s="1"/>
  <c r="AA27" i="8"/>
  <c r="AC27" i="8"/>
  <c r="Z28" i="8"/>
  <c r="AA28" i="8"/>
  <c r="AD28" i="8" s="1"/>
  <c r="AC28" i="8"/>
  <c r="Z29" i="8"/>
  <c r="AD29" i="8" s="1"/>
  <c r="AA29" i="8"/>
  <c r="AC29" i="8"/>
  <c r="Z30" i="8"/>
  <c r="AA30" i="8"/>
  <c r="AC30" i="8"/>
  <c r="Z31" i="8"/>
  <c r="AA31" i="8"/>
  <c r="AC31" i="8"/>
  <c r="Z32" i="8"/>
  <c r="AA32" i="8"/>
  <c r="AC32" i="8"/>
  <c r="Z33" i="8"/>
  <c r="AD33" i="8" s="1"/>
  <c r="AA33" i="8"/>
  <c r="AC33" i="8"/>
  <c r="Z34" i="8"/>
  <c r="AA34" i="8"/>
  <c r="AD34" i="8" s="1"/>
  <c r="AC34" i="8"/>
  <c r="Z35" i="8"/>
  <c r="AD35" i="8" s="1"/>
  <c r="AA35" i="8"/>
  <c r="AC35" i="8"/>
  <c r="Z36" i="8"/>
  <c r="AA36" i="8"/>
  <c r="AD36" i="8" s="1"/>
  <c r="AC36" i="8"/>
  <c r="Z37" i="8"/>
  <c r="AD37" i="8" s="1"/>
  <c r="AA37" i="8"/>
  <c r="AC37" i="8"/>
  <c r="Z38" i="8"/>
  <c r="AA38" i="8"/>
  <c r="AC38" i="8"/>
  <c r="Z39" i="8"/>
  <c r="AA39" i="8"/>
  <c r="AD39" i="8"/>
  <c r="AC39" i="8"/>
  <c r="AC5" i="8"/>
  <c r="AC40" i="8" s="1"/>
  <c r="AA40" i="8"/>
  <c r="Z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C40" i="8"/>
  <c r="AZ41" i="11" l="1"/>
  <c r="BB32" i="11"/>
  <c r="BB16" i="11"/>
  <c r="BB34" i="11"/>
  <c r="BB18" i="11"/>
  <c r="BB38" i="11"/>
  <c r="BB22" i="11"/>
  <c r="BB40" i="11"/>
  <c r="BB24" i="11"/>
  <c r="AY41" i="11"/>
  <c r="BB26" i="11"/>
  <c r="BB10" i="11"/>
  <c r="BB28" i="11"/>
  <c r="BB12" i="11"/>
  <c r="BA41" i="11"/>
  <c r="BB8" i="11"/>
  <c r="BB41" i="11" s="1"/>
  <c r="AQ36" i="10"/>
  <c r="AQ25" i="10"/>
  <c r="AQ5" i="10"/>
  <c r="AQ28" i="10"/>
  <c r="AQ26" i="10"/>
  <c r="AQ11" i="10"/>
  <c r="AQ39" i="10"/>
  <c r="AQ22" i="10"/>
  <c r="AQ17" i="10"/>
  <c r="AQ9" i="10"/>
  <c r="AQ7" i="10"/>
  <c r="AQ19" i="10"/>
  <c r="AQ20" i="10"/>
  <c r="AQ18" i="10"/>
  <c r="AQ35" i="10"/>
  <c r="AQ31" i="10"/>
  <c r="AQ14" i="10"/>
  <c r="AQ12" i="10"/>
  <c r="AQ10" i="10"/>
  <c r="AQ38" i="10"/>
  <c r="AQ27" i="10"/>
  <c r="AQ23" i="10"/>
  <c r="AQ6" i="10"/>
  <c r="CP39" i="9"/>
  <c r="CP31" i="9"/>
  <c r="CP23" i="9"/>
  <c r="CP15" i="9"/>
  <c r="CP36" i="9"/>
  <c r="CP28" i="9"/>
  <c r="CO42" i="9"/>
  <c r="CP7" i="9"/>
  <c r="AD13" i="8"/>
  <c r="AD10" i="8"/>
  <c r="AD18" i="8"/>
  <c r="AD30" i="8"/>
  <c r="AD38" i="8"/>
  <c r="AD7" i="8"/>
  <c r="AD22" i="8"/>
  <c r="AD40" i="8"/>
  <c r="D40" i="7"/>
  <c r="E40" i="7"/>
  <c r="F40" i="7"/>
  <c r="G40" i="7"/>
  <c r="H40" i="7"/>
  <c r="I40" i="7"/>
  <c r="J40" i="7"/>
  <c r="K40" i="7"/>
  <c r="L40" i="7"/>
  <c r="M40" i="7"/>
  <c r="N40" i="7"/>
  <c r="O40" i="7"/>
  <c r="P40" i="7"/>
  <c r="Q40" i="7"/>
  <c r="R40" i="7"/>
  <c r="S40" i="7"/>
  <c r="T40" i="7"/>
  <c r="U40" i="7"/>
  <c r="V40" i="7"/>
  <c r="W40" i="7"/>
  <c r="X40" i="7"/>
  <c r="Y40" i="7"/>
  <c r="Z40" i="7"/>
  <c r="AA40" i="7"/>
  <c r="C40" i="7"/>
  <c r="AB6" i="7"/>
  <c r="AC6" i="7"/>
  <c r="AE6" i="7" s="1"/>
  <c r="AD6" i="7"/>
  <c r="AB7" i="7"/>
  <c r="AC7" i="7"/>
  <c r="AD7" i="7"/>
  <c r="AE7" i="7" s="1"/>
  <c r="AB8" i="7"/>
  <c r="AC8" i="7"/>
  <c r="AD8" i="7"/>
  <c r="AB9" i="7"/>
  <c r="AC9" i="7"/>
  <c r="AD9" i="7"/>
  <c r="AE9" i="7" s="1"/>
  <c r="AB10" i="7"/>
  <c r="AC10" i="7"/>
  <c r="AD10" i="7"/>
  <c r="AB11" i="7"/>
  <c r="AC11" i="7"/>
  <c r="AD11" i="7"/>
  <c r="AE11" i="7" s="1"/>
  <c r="AB12" i="7"/>
  <c r="AC12" i="7"/>
  <c r="AD12" i="7"/>
  <c r="AB13" i="7"/>
  <c r="AC13" i="7"/>
  <c r="AD13" i="7"/>
  <c r="AE13" i="7"/>
  <c r="AB14" i="7"/>
  <c r="AC14" i="7"/>
  <c r="AD14" i="7"/>
  <c r="AB15" i="7"/>
  <c r="AC15" i="7"/>
  <c r="AD15" i="7"/>
  <c r="AE15" i="7" s="1"/>
  <c r="AB16" i="7"/>
  <c r="AC16" i="7"/>
  <c r="AD16" i="7"/>
  <c r="AB17" i="7"/>
  <c r="AC17" i="7"/>
  <c r="AD17" i="7"/>
  <c r="AE17" i="7"/>
  <c r="AB18" i="7"/>
  <c r="AC18" i="7"/>
  <c r="AE18" i="7" s="1"/>
  <c r="AD18" i="7"/>
  <c r="AB19" i="7"/>
  <c r="AC19" i="7"/>
  <c r="AD19" i="7"/>
  <c r="AE19" i="7" s="1"/>
  <c r="AB20" i="7"/>
  <c r="AC20" i="7"/>
  <c r="AD20" i="7"/>
  <c r="AB21" i="7"/>
  <c r="AC21" i="7"/>
  <c r="AD21" i="7"/>
  <c r="AE21" i="7"/>
  <c r="AB22" i="7"/>
  <c r="AC22" i="7"/>
  <c r="AE22" i="7" s="1"/>
  <c r="AD22" i="7"/>
  <c r="AB23" i="7"/>
  <c r="AE23" i="7" s="1"/>
  <c r="AC23" i="7"/>
  <c r="AD23" i="7"/>
  <c r="AB24" i="7"/>
  <c r="AC24" i="7"/>
  <c r="AD24" i="7"/>
  <c r="AB25" i="7"/>
  <c r="AC25" i="7"/>
  <c r="AD25" i="7"/>
  <c r="AE25" i="7" s="1"/>
  <c r="AB26" i="7"/>
  <c r="AC26" i="7"/>
  <c r="AE26" i="7" s="1"/>
  <c r="AD26" i="7"/>
  <c r="AB27" i="7"/>
  <c r="AC27" i="7"/>
  <c r="AD27" i="7"/>
  <c r="AE27" i="7" s="1"/>
  <c r="AB28" i="7"/>
  <c r="AC28" i="7"/>
  <c r="AD28" i="7"/>
  <c r="AB29" i="7"/>
  <c r="AC29" i="7"/>
  <c r="AD29" i="7"/>
  <c r="AE29" i="7"/>
  <c r="AB30" i="7"/>
  <c r="AC30" i="7"/>
  <c r="AD30" i="7"/>
  <c r="AB31" i="7"/>
  <c r="AC31" i="7"/>
  <c r="AD31" i="7"/>
  <c r="AE31" i="7"/>
  <c r="AB32" i="7"/>
  <c r="AC32" i="7"/>
  <c r="AD32" i="7"/>
  <c r="AB33" i="7"/>
  <c r="AC33" i="7"/>
  <c r="AD33" i="7"/>
  <c r="AE33" i="7"/>
  <c r="AB34" i="7"/>
  <c r="AC34" i="7"/>
  <c r="AE34" i="7" s="1"/>
  <c r="AD34" i="7"/>
  <c r="AB35" i="7"/>
  <c r="AC35" i="7"/>
  <c r="AD35" i="7"/>
  <c r="AE35" i="7" s="1"/>
  <c r="AB36" i="7"/>
  <c r="AC36" i="7"/>
  <c r="AD36" i="7"/>
  <c r="AB37" i="7"/>
  <c r="AC37" i="7"/>
  <c r="AD37" i="7"/>
  <c r="AE37" i="7"/>
  <c r="AB38" i="7"/>
  <c r="AC38" i="7"/>
  <c r="AD38" i="7"/>
  <c r="AB39" i="7"/>
  <c r="AE39" i="7" s="1"/>
  <c r="AC39" i="7"/>
  <c r="AD39" i="7"/>
  <c r="AD5" i="7"/>
  <c r="AD40" i="7" s="1"/>
  <c r="AC5" i="7"/>
  <c r="AC40" i="7" s="1"/>
  <c r="AB5" i="7"/>
  <c r="AB40" i="7" s="1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S26" i="5" s="1"/>
  <c r="AQ27" i="5"/>
  <c r="AQ28" i="5"/>
  <c r="AQ29" i="5"/>
  <c r="AQ30" i="5"/>
  <c r="AQ31" i="5"/>
  <c r="AQ32" i="5"/>
  <c r="AQ33" i="5"/>
  <c r="AQ34" i="5"/>
  <c r="AS34" i="5" s="1"/>
  <c r="AQ35" i="5"/>
  <c r="AQ36" i="5"/>
  <c r="AQ37" i="5"/>
  <c r="AQ38" i="5"/>
  <c r="AQ39" i="5"/>
  <c r="AQ40" i="5"/>
  <c r="AQ6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C41" i="5"/>
  <c r="AP7" i="5"/>
  <c r="AR7" i="5"/>
  <c r="AP8" i="5"/>
  <c r="AS8" i="5" s="1"/>
  <c r="AR8" i="5"/>
  <c r="AP9" i="5"/>
  <c r="AS9" i="5" s="1"/>
  <c r="AR9" i="5"/>
  <c r="AP10" i="5"/>
  <c r="AR10" i="5"/>
  <c r="AS10" i="5" s="1"/>
  <c r="AP11" i="5"/>
  <c r="AR11" i="5"/>
  <c r="AP12" i="5"/>
  <c r="AR12" i="5"/>
  <c r="AS12" i="5" s="1"/>
  <c r="AP13" i="5"/>
  <c r="AR13" i="5"/>
  <c r="AP14" i="5"/>
  <c r="AR14" i="5"/>
  <c r="AP15" i="5"/>
  <c r="AS15" i="5" s="1"/>
  <c r="AR15" i="5"/>
  <c r="AP16" i="5"/>
  <c r="AS16" i="5" s="1"/>
  <c r="AR16" i="5"/>
  <c r="AP17" i="5"/>
  <c r="AS17" i="5" s="1"/>
  <c r="AR17" i="5"/>
  <c r="AP18" i="5"/>
  <c r="AR18" i="5"/>
  <c r="AS18" i="5" s="1"/>
  <c r="AP19" i="5"/>
  <c r="AS19" i="5" s="1"/>
  <c r="AR19" i="5"/>
  <c r="AP20" i="5"/>
  <c r="AR20" i="5"/>
  <c r="AS20" i="5" s="1"/>
  <c r="AP21" i="5"/>
  <c r="AR21" i="5"/>
  <c r="AP22" i="5"/>
  <c r="AR22" i="5"/>
  <c r="AP23" i="5"/>
  <c r="AR23" i="5"/>
  <c r="AP24" i="5"/>
  <c r="AS24" i="5" s="1"/>
  <c r="AR24" i="5"/>
  <c r="AP25" i="5"/>
  <c r="AR25" i="5"/>
  <c r="AP26" i="5"/>
  <c r="AR26" i="5"/>
  <c r="AP27" i="5"/>
  <c r="AR27" i="5"/>
  <c r="AP28" i="5"/>
  <c r="AR28" i="5"/>
  <c r="AS28" i="5" s="1"/>
  <c r="AP29" i="5"/>
  <c r="AR29" i="5"/>
  <c r="AP30" i="5"/>
  <c r="AR30" i="5"/>
  <c r="AP31" i="5"/>
  <c r="AR31" i="5"/>
  <c r="AP32" i="5"/>
  <c r="AR32" i="5"/>
  <c r="AS32" i="5"/>
  <c r="AP33" i="5"/>
  <c r="AR33" i="5"/>
  <c r="AP34" i="5"/>
  <c r="AR34" i="5"/>
  <c r="AP35" i="5"/>
  <c r="AS35" i="5" s="1"/>
  <c r="AR35" i="5"/>
  <c r="AP36" i="5"/>
  <c r="AS36" i="5" s="1"/>
  <c r="AR36" i="5"/>
  <c r="AP37" i="5"/>
  <c r="AS37" i="5" s="1"/>
  <c r="AR37" i="5"/>
  <c r="AP38" i="5"/>
  <c r="AR38" i="5"/>
  <c r="AP39" i="5"/>
  <c r="AR39" i="5"/>
  <c r="AP40" i="5"/>
  <c r="AR40" i="5"/>
  <c r="AS40" i="5"/>
  <c r="AR6" i="5"/>
  <c r="AR41" i="5" s="1"/>
  <c r="AP6" i="5"/>
  <c r="AP41" i="5" s="1"/>
  <c r="AQ40" i="10" l="1"/>
  <c r="CP42" i="9"/>
  <c r="AE20" i="7"/>
  <c r="AE38" i="7"/>
  <c r="AE24" i="7"/>
  <c r="AE8" i="7"/>
  <c r="AE5" i="7"/>
  <c r="AE10" i="7"/>
  <c r="AE28" i="7"/>
  <c r="AE12" i="7"/>
  <c r="AE36" i="7"/>
  <c r="AE30" i="7"/>
  <c r="AE14" i="7"/>
  <c r="AE32" i="7"/>
  <c r="AE16" i="7"/>
  <c r="AS38" i="5"/>
  <c r="AS30" i="5"/>
  <c r="AS22" i="5"/>
  <c r="AS14" i="5"/>
  <c r="AS31" i="5"/>
  <c r="AS11" i="5"/>
  <c r="AS13" i="5"/>
  <c r="AS6" i="5"/>
  <c r="AS7" i="5"/>
  <c r="AS41" i="5" s="1"/>
  <c r="AS23" i="5"/>
  <c r="AS39" i="5"/>
  <c r="AQ41" i="5"/>
  <c r="AS33" i="5"/>
  <c r="AS25" i="5"/>
  <c r="AS27" i="5"/>
  <c r="AS29" i="5"/>
  <c r="AS21" i="5"/>
  <c r="AC6" i="3"/>
  <c r="AF6" i="3" s="1"/>
  <c r="AD6" i="3"/>
  <c r="AE6" i="3"/>
  <c r="AC7" i="3"/>
  <c r="AD7" i="3"/>
  <c r="AD40" i="3" s="1"/>
  <c r="AE7" i="3"/>
  <c r="AF7" i="3" s="1"/>
  <c r="AC8" i="3"/>
  <c r="AD8" i="3"/>
  <c r="AE8" i="3"/>
  <c r="AC9" i="3"/>
  <c r="AD9" i="3"/>
  <c r="AE9" i="3"/>
  <c r="AF9" i="3"/>
  <c r="AC10" i="3"/>
  <c r="AF10" i="3" s="1"/>
  <c r="AD10" i="3"/>
  <c r="AE10" i="3"/>
  <c r="AC11" i="3"/>
  <c r="AD11" i="3"/>
  <c r="AE11" i="3"/>
  <c r="AF11" i="3"/>
  <c r="AC12" i="3"/>
  <c r="AD12" i="3"/>
  <c r="AE12" i="3"/>
  <c r="AC13" i="3"/>
  <c r="AD13" i="3"/>
  <c r="AE13" i="3"/>
  <c r="AF13" i="3"/>
  <c r="AC14" i="3"/>
  <c r="AD14" i="3"/>
  <c r="AE14" i="3"/>
  <c r="AC15" i="3"/>
  <c r="AF15" i="3" s="1"/>
  <c r="AD15" i="3"/>
  <c r="AE15" i="3"/>
  <c r="AC16" i="3"/>
  <c r="AD16" i="3"/>
  <c r="AE16" i="3"/>
  <c r="AC17" i="3"/>
  <c r="AF17" i="3" s="1"/>
  <c r="AD17" i="3"/>
  <c r="AE17" i="3"/>
  <c r="AC18" i="3"/>
  <c r="AD18" i="3"/>
  <c r="AE18" i="3"/>
  <c r="AC19" i="3"/>
  <c r="AF19" i="3" s="1"/>
  <c r="AD19" i="3"/>
  <c r="AE19" i="3"/>
  <c r="AC20" i="3"/>
  <c r="AD20" i="3"/>
  <c r="AE20" i="3"/>
  <c r="AC21" i="3"/>
  <c r="AF21" i="3" s="1"/>
  <c r="AD21" i="3"/>
  <c r="AE21" i="3"/>
  <c r="AC22" i="3"/>
  <c r="AD22" i="3"/>
  <c r="AE22" i="3"/>
  <c r="AC23" i="3"/>
  <c r="AD23" i="3"/>
  <c r="AE23" i="3"/>
  <c r="AF23" i="3"/>
  <c r="AC24" i="3"/>
  <c r="AD24" i="3"/>
  <c r="AE24" i="3"/>
  <c r="AC25" i="3"/>
  <c r="AD25" i="3"/>
  <c r="AE25" i="3"/>
  <c r="AF25" i="3"/>
  <c r="AC26" i="3"/>
  <c r="AF26" i="3" s="1"/>
  <c r="AD26" i="3"/>
  <c r="AE26" i="3"/>
  <c r="AC27" i="3"/>
  <c r="AD27" i="3"/>
  <c r="AE27" i="3"/>
  <c r="AF27" i="3"/>
  <c r="AC28" i="3"/>
  <c r="AD28" i="3"/>
  <c r="AE28" i="3"/>
  <c r="AC29" i="3"/>
  <c r="AD29" i="3"/>
  <c r="AE29" i="3"/>
  <c r="AF29" i="3"/>
  <c r="AC30" i="3"/>
  <c r="AD30" i="3"/>
  <c r="AE30" i="3"/>
  <c r="AC31" i="3"/>
  <c r="AF31" i="3" s="1"/>
  <c r="AD31" i="3"/>
  <c r="AE31" i="3"/>
  <c r="AC32" i="3"/>
  <c r="AD32" i="3"/>
  <c r="AE32" i="3"/>
  <c r="AC33" i="3"/>
  <c r="AF33" i="3" s="1"/>
  <c r="AD33" i="3"/>
  <c r="AE33" i="3"/>
  <c r="AC34" i="3"/>
  <c r="AD34" i="3"/>
  <c r="AE34" i="3"/>
  <c r="AC35" i="3"/>
  <c r="AF35" i="3" s="1"/>
  <c r="AD35" i="3"/>
  <c r="AE35" i="3"/>
  <c r="AC36" i="3"/>
  <c r="AD36" i="3"/>
  <c r="AE36" i="3"/>
  <c r="AC37" i="3"/>
  <c r="AF37" i="3" s="1"/>
  <c r="AD37" i="3"/>
  <c r="AE37" i="3"/>
  <c r="AC38" i="3"/>
  <c r="AD38" i="3"/>
  <c r="AE38" i="3"/>
  <c r="AC39" i="3"/>
  <c r="AD39" i="3"/>
  <c r="AE39" i="3"/>
  <c r="AF39" i="3"/>
  <c r="AE5" i="3"/>
  <c r="AE40" i="3" s="1"/>
  <c r="AD5" i="3"/>
  <c r="AC5" i="3"/>
  <c r="AF5" i="3" s="1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C40" i="3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6" i="2"/>
  <c r="AJ6" i="2"/>
  <c r="AJ7" i="2"/>
  <c r="AJ8" i="2"/>
  <c r="AJ9" i="2"/>
  <c r="AJ10" i="2"/>
  <c r="AJ11" i="2"/>
  <c r="AJ12" i="2"/>
  <c r="AJ13" i="2"/>
  <c r="AK13" i="2" s="1"/>
  <c r="AJ14" i="2"/>
  <c r="AK14" i="2" s="1"/>
  <c r="AJ15" i="2"/>
  <c r="AJ16" i="2"/>
  <c r="AK16" i="2" s="1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C41" i="2"/>
  <c r="F41" i="2"/>
  <c r="E41" i="2"/>
  <c r="H41" i="2"/>
  <c r="G41" i="2"/>
  <c r="J41" i="2"/>
  <c r="I41" i="2"/>
  <c r="L41" i="2"/>
  <c r="K41" i="2"/>
  <c r="N41" i="2"/>
  <c r="M41" i="2"/>
  <c r="O41" i="2"/>
  <c r="Q41" i="2"/>
  <c r="P41" i="2"/>
  <c r="S41" i="2"/>
  <c r="R41" i="2"/>
  <c r="U41" i="2"/>
  <c r="T41" i="2"/>
  <c r="W41" i="2"/>
  <c r="V41" i="2"/>
  <c r="Y41" i="2"/>
  <c r="X41" i="2"/>
  <c r="AA41" i="2"/>
  <c r="Z41" i="2"/>
  <c r="AC41" i="2"/>
  <c r="AB41" i="2"/>
  <c r="AE41" i="2"/>
  <c r="AD41" i="2"/>
  <c r="AG41" i="2"/>
  <c r="AF41" i="2"/>
  <c r="AH41" i="2"/>
  <c r="D41" i="2"/>
  <c r="AK17" i="2" l="1"/>
  <c r="AK9" i="2"/>
  <c r="AK37" i="2"/>
  <c r="AK19" i="2"/>
  <c r="AK11" i="2"/>
  <c r="AK36" i="2"/>
  <c r="AK28" i="2"/>
  <c r="AK20" i="2"/>
  <c r="AK12" i="2"/>
  <c r="AK35" i="2"/>
  <c r="AK33" i="2"/>
  <c r="AK25" i="2"/>
  <c r="AK27" i="2"/>
  <c r="AK34" i="2"/>
  <c r="AJ41" i="2"/>
  <c r="AK38" i="2"/>
  <c r="AE40" i="7"/>
  <c r="AF16" i="3"/>
  <c r="AF34" i="3"/>
  <c r="AF18" i="3"/>
  <c r="AF30" i="3"/>
  <c r="AF36" i="3"/>
  <c r="AF38" i="3"/>
  <c r="AF22" i="3"/>
  <c r="AF14" i="3"/>
  <c r="AF40" i="3" s="1"/>
  <c r="AF32" i="3"/>
  <c r="AF20" i="3"/>
  <c r="AF24" i="3"/>
  <c r="AF8" i="3"/>
  <c r="AF28" i="3"/>
  <c r="AF12" i="3"/>
  <c r="AC40" i="3"/>
  <c r="AK30" i="2"/>
  <c r="AK8" i="2"/>
  <c r="AK21" i="2"/>
  <c r="AK22" i="2"/>
  <c r="AK40" i="2"/>
  <c r="AK32" i="2"/>
  <c r="AK26" i="2"/>
  <c r="AK18" i="2"/>
  <c r="AK10" i="2"/>
  <c r="AK31" i="2"/>
  <c r="AK24" i="2"/>
  <c r="AK29" i="2"/>
  <c r="AK23" i="2"/>
  <c r="AK7" i="2"/>
  <c r="AI41" i="2"/>
  <c r="AK39" i="2"/>
  <c r="AK15" i="2"/>
  <c r="AK6" i="2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6" i="1"/>
  <c r="AX41" i="1" s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C41" i="1"/>
  <c r="AK41" i="2" l="1"/>
</calcChain>
</file>

<file path=xl/sharedStrings.xml><?xml version="1.0" encoding="utf-8"?>
<sst xmlns="http://schemas.openxmlformats.org/spreadsheetml/2006/main" count="1532" uniqueCount="514">
  <si>
    <t>هردو</t>
  </si>
  <si>
    <t>بلی</t>
  </si>
  <si>
    <t>تحت کار</t>
  </si>
  <si>
    <t>نخیر</t>
  </si>
  <si>
    <t>دارد</t>
  </si>
  <si>
    <t>ندارد</t>
  </si>
  <si>
    <t>Grand Total</t>
  </si>
  <si>
    <t xml:space="preserve"> Upper Secondary</t>
  </si>
  <si>
    <t>Secondary</t>
  </si>
  <si>
    <t>#</t>
  </si>
  <si>
    <t>General Education</t>
  </si>
  <si>
    <t>Islamic Education</t>
  </si>
  <si>
    <t>TTC</t>
  </si>
  <si>
    <t>Province</t>
  </si>
  <si>
    <t>Darul Malimeen</t>
  </si>
  <si>
    <t>Literacy-School</t>
  </si>
  <si>
    <t xml:space="preserve"> Private</t>
  </si>
  <si>
    <t>Daroul-Uloom</t>
  </si>
  <si>
    <t>Darul-Hefaz</t>
  </si>
  <si>
    <t>Markazi Hemayawi</t>
  </si>
  <si>
    <t>Total</t>
  </si>
  <si>
    <t>Literacy</t>
  </si>
  <si>
    <t>Govermental</t>
  </si>
  <si>
    <t>Madrassa</t>
  </si>
  <si>
    <t>Primary</t>
  </si>
  <si>
    <t>Male</t>
  </si>
  <si>
    <t>Female</t>
  </si>
  <si>
    <t>Mix</t>
  </si>
  <si>
    <t xml:space="preserve"> Primary</t>
  </si>
  <si>
    <t>Active</t>
  </si>
  <si>
    <t>Non-Active</t>
  </si>
  <si>
    <t>مراکز تعلیمیGovermental Active بر اساس وضیعت تعمیر - سال 1398</t>
  </si>
  <si>
    <t>Uruzgan</t>
  </si>
  <si>
    <t>Badghis</t>
  </si>
  <si>
    <t>Bamyan</t>
  </si>
  <si>
    <t>Badakhshan</t>
  </si>
  <si>
    <t>Baghlan</t>
  </si>
  <si>
    <t>Balkh</t>
  </si>
  <si>
    <t>Parwan</t>
  </si>
  <si>
    <t>Paktia</t>
  </si>
  <si>
    <t>Paktika</t>
  </si>
  <si>
    <t>Panjshir</t>
  </si>
  <si>
    <t>Takhar</t>
  </si>
  <si>
    <t>Jawzjan</t>
  </si>
  <si>
    <t>Khost</t>
  </si>
  <si>
    <t>Daikundi</t>
  </si>
  <si>
    <t>Zabul</t>
  </si>
  <si>
    <t>Sar i Pul</t>
  </si>
  <si>
    <t>Samangan</t>
  </si>
  <si>
    <t>Kabul City</t>
  </si>
  <si>
    <t>Ghazni</t>
  </si>
  <si>
    <t>Ghor</t>
  </si>
  <si>
    <t>Faryab</t>
  </si>
  <si>
    <t>Farah</t>
  </si>
  <si>
    <t>Kapisa</t>
  </si>
  <si>
    <t>Kandahar</t>
  </si>
  <si>
    <t>Kunduz</t>
  </si>
  <si>
    <t>Kunar</t>
  </si>
  <si>
    <t>Laghman</t>
  </si>
  <si>
    <t>Logar</t>
  </si>
  <si>
    <t>Nangarhar</t>
  </si>
  <si>
    <t>Nuristan</t>
  </si>
  <si>
    <t>Nimroz</t>
  </si>
  <si>
    <t>Hirat</t>
  </si>
  <si>
    <t>Hilmand</t>
  </si>
  <si>
    <t>Wardak</t>
  </si>
  <si>
    <t>Kabul Province</t>
  </si>
  <si>
    <t>Active and Non-Active Educational Centers by Ownership, Program, Stage and Gender - Year 1398</t>
  </si>
  <si>
    <t>Trinkot</t>
  </si>
  <si>
    <t>Chinarto</t>
  </si>
  <si>
    <t>Chora</t>
  </si>
  <si>
    <t>Khas Uruzgan</t>
  </si>
  <si>
    <t>Dehrawood</t>
  </si>
  <si>
    <t>Shahid Hasas (Char Cheena)</t>
  </si>
  <si>
    <t>Gizab</t>
  </si>
  <si>
    <t>Ab Kamari</t>
  </si>
  <si>
    <t>Jawand</t>
  </si>
  <si>
    <t>Qadis</t>
  </si>
  <si>
    <t>Qala i Now</t>
  </si>
  <si>
    <t>Murghab</t>
  </si>
  <si>
    <t>Muqur</t>
  </si>
  <si>
    <t>Panjab</t>
  </si>
  <si>
    <t>Saighan</t>
  </si>
  <si>
    <t>Shebar</t>
  </si>
  <si>
    <t>Kahmard</t>
  </si>
  <si>
    <t>Waras</t>
  </si>
  <si>
    <t>Yakawlang</t>
  </si>
  <si>
    <t>Yakawlang Number 2</t>
  </si>
  <si>
    <t>Arghang Khwah</t>
  </si>
  <si>
    <t>Argo</t>
  </si>
  <si>
    <t>Ishkashim</t>
  </si>
  <si>
    <t>Baharak</t>
  </si>
  <si>
    <t>Tashkan</t>
  </si>
  <si>
    <t>Tagab</t>
  </si>
  <si>
    <t>Jurm</t>
  </si>
  <si>
    <t>Khash</t>
  </si>
  <si>
    <t>Khawahan</t>
  </si>
  <si>
    <t>Drayem</t>
  </si>
  <si>
    <t>Darwaz i Bala</t>
  </si>
  <si>
    <t>Raghistan</t>
  </si>
  <si>
    <t>Zebak</t>
  </si>
  <si>
    <t>Shighnan</t>
  </si>
  <si>
    <t>Sheki</t>
  </si>
  <si>
    <t>Shuhada (ZarDew Sarghilan)</t>
  </si>
  <si>
    <t>Shahr i Buzurg</t>
  </si>
  <si>
    <t>Faiz Abad</t>
  </si>
  <si>
    <t>Kiran wa Munjan</t>
  </si>
  <si>
    <t>Kishm</t>
  </si>
  <si>
    <t>Kof Ab</t>
  </si>
  <si>
    <t>Kohistan</t>
  </si>
  <si>
    <t>Nasi</t>
  </si>
  <si>
    <t>Wakhan</t>
  </si>
  <si>
    <t>Wardoj</t>
  </si>
  <si>
    <t>Yawan</t>
  </si>
  <si>
    <t>Yaftal (Bala wa Payan)</t>
  </si>
  <si>
    <t>Yamgan (Girwan)</t>
  </si>
  <si>
    <t>Andarab</t>
  </si>
  <si>
    <t>Baghalan i Jadid</t>
  </si>
  <si>
    <t>Booraka</t>
  </si>
  <si>
    <t>Pul i Hisar</t>
  </si>
  <si>
    <t>Puli Khomri</t>
  </si>
  <si>
    <t>Tala wa Barfak</t>
  </si>
  <si>
    <t>Khinjan</t>
  </si>
  <si>
    <t>Khwaja Hijran (Jalga Nahrin)</t>
  </si>
  <si>
    <t>Deh Salah</t>
  </si>
  <si>
    <t>Dahana i Ghori</t>
  </si>
  <si>
    <t>Doshi</t>
  </si>
  <si>
    <t>Fereng</t>
  </si>
  <si>
    <t>Guzargah i Noor</t>
  </si>
  <si>
    <t>Nahreen</t>
  </si>
  <si>
    <t>Alburz</t>
  </si>
  <si>
    <t>Char Boolak</t>
  </si>
  <si>
    <t>Char Kent</t>
  </si>
  <si>
    <t>Chahi</t>
  </si>
  <si>
    <t>Chamtal</t>
  </si>
  <si>
    <t>Hayratan</t>
  </si>
  <si>
    <t>Khulm</t>
  </si>
  <si>
    <t>Deh Dadi</t>
  </si>
  <si>
    <t>Dawlat Abad</t>
  </si>
  <si>
    <t>Zari</t>
  </si>
  <si>
    <t>Shor Teepa</t>
  </si>
  <si>
    <t>Sholgara</t>
  </si>
  <si>
    <t>Kishindeh</t>
  </si>
  <si>
    <t>Kaldar</t>
  </si>
  <si>
    <t>Marmul</t>
  </si>
  <si>
    <t>Mazar Sharif</t>
  </si>
  <si>
    <t>Nahri Shahi</t>
  </si>
  <si>
    <t>Bagram</t>
  </si>
  <si>
    <t>Jabal u Saraj</t>
  </si>
  <si>
    <t>Charikar</t>
  </si>
  <si>
    <t>Surkh Parsa</t>
  </si>
  <si>
    <t>Salang</t>
  </si>
  <si>
    <t>Sayed Khail</t>
  </si>
  <si>
    <t>Shikh Ali</t>
  </si>
  <si>
    <t>Shinwari</t>
  </si>
  <si>
    <t>Ghorband</t>
  </si>
  <si>
    <t>Koh i Safi</t>
  </si>
  <si>
    <t>Jani Khail (Mangal)</t>
  </si>
  <si>
    <t>Jaji (Aryob)</t>
  </si>
  <si>
    <t>Samkani</t>
  </si>
  <si>
    <t>Dand Pattan</t>
  </si>
  <si>
    <t>Road Ahmad Abad</t>
  </si>
  <si>
    <t>Zurmat</t>
  </si>
  <si>
    <t>Sayed Karam</t>
  </si>
  <si>
    <t>Shawak</t>
  </si>
  <si>
    <t>Gerda Serai</t>
  </si>
  <si>
    <t>Gardeez</t>
  </si>
  <si>
    <t>Laja Ahmad Khail</t>
  </si>
  <si>
    <t>Laja wa Mangal</t>
  </si>
  <si>
    <t>Mirzaka</t>
  </si>
  <si>
    <t>Wazi Zadran</t>
  </si>
  <si>
    <t>Urugun</t>
  </si>
  <si>
    <t>Umna</t>
  </si>
  <si>
    <t>Barmal</t>
  </si>
  <si>
    <t>Terway</t>
  </si>
  <si>
    <t>Jani Khail</t>
  </si>
  <si>
    <t>Khair Kot (Zarghon Shahr)</t>
  </si>
  <si>
    <t>Della</t>
  </si>
  <si>
    <t>Zerok</t>
  </si>
  <si>
    <t>Sar Rowza</t>
  </si>
  <si>
    <t>Surubi</t>
  </si>
  <si>
    <t>Sharan</t>
  </si>
  <si>
    <t>Gomal</t>
  </si>
  <si>
    <t>Geyan</t>
  </si>
  <si>
    <t>Matta Khan</t>
  </si>
  <si>
    <t>Neka</t>
  </si>
  <si>
    <t>Waza Khwah</t>
  </si>
  <si>
    <t>Wormami</t>
  </si>
  <si>
    <t>Yahya Khail</t>
  </si>
  <si>
    <t>Usuf Khail</t>
  </si>
  <si>
    <t>Abshar</t>
  </si>
  <si>
    <t>Bazarak</t>
  </si>
  <si>
    <t>Paryan</t>
  </si>
  <si>
    <t>Hisa i Awali (Khinj)</t>
  </si>
  <si>
    <t>Dara</t>
  </si>
  <si>
    <t>Rukha</t>
  </si>
  <si>
    <t>Shutul</t>
  </si>
  <si>
    <t>Unaba</t>
  </si>
  <si>
    <t>Ishkamish</t>
  </si>
  <si>
    <t>Bangi</t>
  </si>
  <si>
    <t>Taliqan</t>
  </si>
  <si>
    <t>Chal</t>
  </si>
  <si>
    <t>Chah i Ab</t>
  </si>
  <si>
    <t>Khwaja Bahawoddin</t>
  </si>
  <si>
    <t>Khwaja Ghar</t>
  </si>
  <si>
    <t>Dar Qad</t>
  </si>
  <si>
    <t>Dasht Qala</t>
  </si>
  <si>
    <t>Rustaq</t>
  </si>
  <si>
    <t>Farkhar</t>
  </si>
  <si>
    <t>Kalafgan</t>
  </si>
  <si>
    <t>Namak Ab</t>
  </si>
  <si>
    <t>Hazar Sumuch</t>
  </si>
  <si>
    <t>Warsaj</t>
  </si>
  <si>
    <t>Yangi Qala</t>
  </si>
  <si>
    <t>Aaqcha</t>
  </si>
  <si>
    <t>Khaniqa</t>
  </si>
  <si>
    <t>Khamyab</t>
  </si>
  <si>
    <t>Khawaja Do Koh</t>
  </si>
  <si>
    <t>Darz Ab</t>
  </si>
  <si>
    <t>Shibirghan</t>
  </si>
  <si>
    <t>Qarqeen</t>
  </si>
  <si>
    <t>Qush Tipa</t>
  </si>
  <si>
    <t>Mardeyan</t>
  </si>
  <si>
    <t>Mengajik wa Ferari</t>
  </si>
  <si>
    <t>Ismail Khail Mandozayee</t>
  </si>
  <si>
    <t>Bak</t>
  </si>
  <si>
    <t>Terzayee</t>
  </si>
  <si>
    <t>Tanai (Daragi)</t>
  </si>
  <si>
    <t>Jaji Maidan</t>
  </si>
  <si>
    <t>Sepera</t>
  </si>
  <si>
    <t>Dowa Manda (Shamal)</t>
  </si>
  <si>
    <t>Sabri</t>
  </si>
  <si>
    <t>Qalandar</t>
  </si>
  <si>
    <t>Gurbuz</t>
  </si>
  <si>
    <t>Matoon (Khost)</t>
  </si>
  <si>
    <t>Musa Khail</t>
  </si>
  <si>
    <t>Nadir Shah Kot</t>
  </si>
  <si>
    <t>Ushturlai</t>
  </si>
  <si>
    <t>Pato</t>
  </si>
  <si>
    <t>Khadeer</t>
  </si>
  <si>
    <t>Sang i Takht</t>
  </si>
  <si>
    <t>Shahristan</t>
  </si>
  <si>
    <t>Kijran</t>
  </si>
  <si>
    <t>Kiti</t>
  </si>
  <si>
    <t>Miramoor</t>
  </si>
  <si>
    <t>Nawa Mish</t>
  </si>
  <si>
    <t>Nili</t>
  </si>
  <si>
    <t>Khak Afghan (Kakar)</t>
  </si>
  <si>
    <t>Atghar</t>
  </si>
  <si>
    <t>Arghandab</t>
  </si>
  <si>
    <t>Tarnak wa Jaldak</t>
  </si>
  <si>
    <t>Dai Chopan</t>
  </si>
  <si>
    <t>Seyoray</t>
  </si>
  <si>
    <t>Shah Joy</t>
  </si>
  <si>
    <t>Shamulzai</t>
  </si>
  <si>
    <t>Shinkay</t>
  </si>
  <si>
    <t>Qalat</t>
  </si>
  <si>
    <t>Mizan</t>
  </si>
  <si>
    <t>Naw Bahar</t>
  </si>
  <si>
    <t>Balkhab</t>
  </si>
  <si>
    <t>Sang Charak</t>
  </si>
  <si>
    <t>Sozma Qala</t>
  </si>
  <si>
    <t>Sayaad</t>
  </si>
  <si>
    <t>Kohistanat</t>
  </si>
  <si>
    <t>Gosfandi</t>
  </si>
  <si>
    <t>Aybak</t>
  </si>
  <si>
    <t>Hazrat Sultan</t>
  </si>
  <si>
    <t>Khuram wa Sarbagh</t>
  </si>
  <si>
    <t>Dara i Suf Bala</t>
  </si>
  <si>
    <t>Dara i Suf i Payan</t>
  </si>
  <si>
    <t>Roy do Ab</t>
  </si>
  <si>
    <t>Feeroz Nakhcheer</t>
  </si>
  <si>
    <t>Nahia 1</t>
  </si>
  <si>
    <t>Nahia 10</t>
  </si>
  <si>
    <t>Nahia 11</t>
  </si>
  <si>
    <t>Nahia 12</t>
  </si>
  <si>
    <t>Nahia 13</t>
  </si>
  <si>
    <t>Nahia 15</t>
  </si>
  <si>
    <t>Nahia 16</t>
  </si>
  <si>
    <t>Nahia 17</t>
  </si>
  <si>
    <t>Nahia 2</t>
  </si>
  <si>
    <t>Nahia 3</t>
  </si>
  <si>
    <t>Nahia 4</t>
  </si>
  <si>
    <t>Nahia 5</t>
  </si>
  <si>
    <t>Nahia 6</t>
  </si>
  <si>
    <t>Nahia 7</t>
  </si>
  <si>
    <t>Nahia 8</t>
  </si>
  <si>
    <t>Nahia 9</t>
  </si>
  <si>
    <t>Ab Band</t>
  </si>
  <si>
    <t>Ajristan</t>
  </si>
  <si>
    <t>Andar</t>
  </si>
  <si>
    <t>Jaghori</t>
  </si>
  <si>
    <t>Jaghato</t>
  </si>
  <si>
    <t>Khawaja Umari</t>
  </si>
  <si>
    <t>Khogyani(Wali Mohammad Shahid)</t>
  </si>
  <si>
    <t>Deh Yak</t>
  </si>
  <si>
    <t>Rashidan</t>
  </si>
  <si>
    <t>Zana Khan</t>
  </si>
  <si>
    <t>Qara Bagh</t>
  </si>
  <si>
    <t>Giro</t>
  </si>
  <si>
    <t>Gilan</t>
  </si>
  <si>
    <t>Malistan</t>
  </si>
  <si>
    <t>Nahor</t>
  </si>
  <si>
    <t>Nawa</t>
  </si>
  <si>
    <t>Waghaz</t>
  </si>
  <si>
    <t>Pasaband</t>
  </si>
  <si>
    <t>Tulak</t>
  </si>
  <si>
    <t>Teywara</t>
  </si>
  <si>
    <t>Charsada</t>
  </si>
  <si>
    <t>Cheghcheran</t>
  </si>
  <si>
    <t>Dawlatyaar</t>
  </si>
  <si>
    <t>Dolina</t>
  </si>
  <si>
    <t>Saghar</t>
  </si>
  <si>
    <t>Shahrak</t>
  </si>
  <si>
    <t>Lal o Sar Jangal</t>
  </si>
  <si>
    <t>Almar</t>
  </si>
  <si>
    <t>And Khoy</t>
  </si>
  <si>
    <t>Belcheragh</t>
  </si>
  <si>
    <t>Pashtun Kot</t>
  </si>
  <si>
    <t>Khan Charbagh</t>
  </si>
  <si>
    <t>Khwaja Sabz Posh</t>
  </si>
  <si>
    <t>Shirin Tagab</t>
  </si>
  <si>
    <t>Ghormach</t>
  </si>
  <si>
    <t>Qarghan</t>
  </si>
  <si>
    <t>Qaramqol</t>
  </si>
  <si>
    <t>Qaisar</t>
  </si>
  <si>
    <t>Garzeewan</t>
  </si>
  <si>
    <t>Maimana</t>
  </si>
  <si>
    <t>Anar Dara</t>
  </si>
  <si>
    <t>Bala Buluk</t>
  </si>
  <si>
    <t>Bakwa</t>
  </si>
  <si>
    <t>Purchaman</t>
  </si>
  <si>
    <t>Pusht koh (Qala i Kah)</t>
  </si>
  <si>
    <t>Pusht i Road</t>
  </si>
  <si>
    <t>Khak i Safid</t>
  </si>
  <si>
    <t>Shib Koh (Qala i Kah)</t>
  </si>
  <si>
    <t>Gulistan</t>
  </si>
  <si>
    <t>Lash Jowayn</t>
  </si>
  <si>
    <t>Ala Saay</t>
  </si>
  <si>
    <t>Hisa i Awal i Kohistan</t>
  </si>
  <si>
    <t>Hisa i Dowom i Kohistan</t>
  </si>
  <si>
    <t>Koh Band</t>
  </si>
  <si>
    <t>Mahmood Raqi</t>
  </si>
  <si>
    <t>Nijrab</t>
  </si>
  <si>
    <t>Takhta Pul (Reg)</t>
  </si>
  <si>
    <t>Dand (Shorabak)</t>
  </si>
  <si>
    <t>Reegistan</t>
  </si>
  <si>
    <t>Arghistan</t>
  </si>
  <si>
    <t>Panjwayee</t>
  </si>
  <si>
    <t>Khakreez</t>
  </si>
  <si>
    <t>Daman</t>
  </si>
  <si>
    <t>Zeray</t>
  </si>
  <si>
    <t>Speen Boldak</t>
  </si>
  <si>
    <t>Shah Wali Kot</t>
  </si>
  <si>
    <t>Ghorak</t>
  </si>
  <si>
    <t>Maroof</t>
  </si>
  <si>
    <t>Meyan Nishin</t>
  </si>
  <si>
    <t>Maiwand</t>
  </si>
  <si>
    <t>Nish</t>
  </si>
  <si>
    <t>Aqtash</t>
  </si>
  <si>
    <t>Imam Sahib</t>
  </si>
  <si>
    <t>Chahar Dara</t>
  </si>
  <si>
    <t>Khan Abad</t>
  </si>
  <si>
    <t>Dasht Archi</t>
  </si>
  <si>
    <t>Ali Abad</t>
  </si>
  <si>
    <t>Qala i Zal</t>
  </si>
  <si>
    <t>Kalbaad</t>
  </si>
  <si>
    <t>Gultipa</t>
  </si>
  <si>
    <t>Asmar (Bar Kunar)</t>
  </si>
  <si>
    <t>Asad Abad</t>
  </si>
  <si>
    <t>Chapa Dara</t>
  </si>
  <si>
    <t>Sawkai</t>
  </si>
  <si>
    <t>Khas Kunar</t>
  </si>
  <si>
    <t>Dangam</t>
  </si>
  <si>
    <t>Dara i Paich</t>
  </si>
  <si>
    <t>Sar Kani</t>
  </si>
  <si>
    <t>Shaltan</t>
  </si>
  <si>
    <t>Sheegal Sheltan</t>
  </si>
  <si>
    <t>Ghazi Abad</t>
  </si>
  <si>
    <t>Marawara</t>
  </si>
  <si>
    <t>Nari</t>
  </si>
  <si>
    <t>Narang</t>
  </si>
  <si>
    <t>Noor Gul</t>
  </si>
  <si>
    <t>Wata Purta</t>
  </si>
  <si>
    <t>Badpakh</t>
  </si>
  <si>
    <t>Dawlat Shah</t>
  </si>
  <si>
    <t>Alishing</t>
  </si>
  <si>
    <t>Alinigar</t>
  </si>
  <si>
    <t>Qarghayee</t>
  </si>
  <si>
    <t>Mehtarlam Baba</t>
  </si>
  <si>
    <t>Azra</t>
  </si>
  <si>
    <t>Baraki Barak</t>
  </si>
  <si>
    <t>Pul i Alam (Kulangar)</t>
  </si>
  <si>
    <t>Charkh</t>
  </si>
  <si>
    <t>Kharwar</t>
  </si>
  <si>
    <t>Khoshi</t>
  </si>
  <si>
    <t>Mohammad Agha</t>
  </si>
  <si>
    <t>Achin</t>
  </si>
  <si>
    <t>Bati Kot</t>
  </si>
  <si>
    <t>Behsud</t>
  </si>
  <si>
    <t>Pachir wa Agam</t>
  </si>
  <si>
    <t>Jalalabad</t>
  </si>
  <si>
    <t>Chaparhar</t>
  </si>
  <si>
    <t>Hisarak</t>
  </si>
  <si>
    <t>Khogyani</t>
  </si>
  <si>
    <t>Dara i Noor</t>
  </si>
  <si>
    <t>Deh Bala (Haska Mina)</t>
  </si>
  <si>
    <t>Door Baba</t>
  </si>
  <si>
    <t>Rudat</t>
  </si>
  <si>
    <t>Surkhrud</t>
  </si>
  <si>
    <t>Shirzad</t>
  </si>
  <si>
    <t>Shinwar (Ghani Khail)</t>
  </si>
  <si>
    <t>Kot</t>
  </si>
  <si>
    <t>Kama</t>
  </si>
  <si>
    <t>Koz Kunar (Khiwa)</t>
  </si>
  <si>
    <t>Goshta</t>
  </si>
  <si>
    <t>Lal Pur</t>
  </si>
  <si>
    <t>Mohmand Dara</t>
  </si>
  <si>
    <t>Naziyan</t>
  </si>
  <si>
    <t>Barg i Matal</t>
  </si>
  <si>
    <t>Doo Ab</t>
  </si>
  <si>
    <t>Kamdeesh</t>
  </si>
  <si>
    <t>Mandool</t>
  </si>
  <si>
    <t>Noristan (Paroon)</t>
  </si>
  <si>
    <t>Noor Geram (Yaningiraj)</t>
  </si>
  <si>
    <t>Wama</t>
  </si>
  <si>
    <t>Waygal</t>
  </si>
  <si>
    <t>Char Burjak</t>
  </si>
  <si>
    <t>Chakhansur</t>
  </si>
  <si>
    <t>Khashroad</t>
  </si>
  <si>
    <t>Dilaram</t>
  </si>
  <si>
    <t>Zaranj</t>
  </si>
  <si>
    <t>Kung</t>
  </si>
  <si>
    <t>Adreskan</t>
  </si>
  <si>
    <t>Injil</t>
  </si>
  <si>
    <t>Oba</t>
  </si>
  <si>
    <t>Pesht Koh</t>
  </si>
  <si>
    <t>Pashtoon Zarghoon</t>
  </si>
  <si>
    <t>Chesht i Sharif</t>
  </si>
  <si>
    <t>Zawol</t>
  </si>
  <si>
    <t>Zenda Jan</t>
  </si>
  <si>
    <t>Zer Koh</t>
  </si>
  <si>
    <t>Shindand</t>
  </si>
  <si>
    <t>Ghoreyan</t>
  </si>
  <si>
    <t>Farsi</t>
  </si>
  <si>
    <t>Kurkh</t>
  </si>
  <si>
    <t>Kushk (Rubatak i Sangi)</t>
  </si>
  <si>
    <t>Kushk i Kuhna</t>
  </si>
  <si>
    <t>Kuhsan</t>
  </si>
  <si>
    <t>Koh Zor</t>
  </si>
  <si>
    <t>Guzara</t>
  </si>
  <si>
    <t>Gulran</t>
  </si>
  <si>
    <t>Disho (Khanshin)</t>
  </si>
  <si>
    <t>Baghran</t>
  </si>
  <si>
    <t>Baghni</t>
  </si>
  <si>
    <t>Reg</t>
  </si>
  <si>
    <t>Sangeen</t>
  </si>
  <si>
    <t>Kajaki</t>
  </si>
  <si>
    <t>Girishk (Nahr i Saraj)</t>
  </si>
  <si>
    <t>Garmseer (Hazar Juft)</t>
  </si>
  <si>
    <t>Lashkargah</t>
  </si>
  <si>
    <t>Marja</t>
  </si>
  <si>
    <t>Musa Qala</t>
  </si>
  <si>
    <t>Nad Ali</t>
  </si>
  <si>
    <t>Nawa Barakzayee</t>
  </si>
  <si>
    <t>Nawzad</t>
  </si>
  <si>
    <t>Washir</t>
  </si>
  <si>
    <t>Markaz Behsud</t>
  </si>
  <si>
    <t>Jalreez</t>
  </si>
  <si>
    <t>Chak</t>
  </si>
  <si>
    <t>Hisa i Awal i Behsud</t>
  </si>
  <si>
    <t>Dai Mirdad</t>
  </si>
  <si>
    <t>Sayed Abad</t>
  </si>
  <si>
    <t>Maidan Shahr</t>
  </si>
  <si>
    <t>Nirkh</t>
  </si>
  <si>
    <t>Istalif</t>
  </si>
  <si>
    <t>Bagrami</t>
  </si>
  <si>
    <t>Paghman</t>
  </si>
  <si>
    <t>Char Asyab</t>
  </si>
  <si>
    <t>Khak Jabbar</t>
  </si>
  <si>
    <t>Deh Sabz</t>
  </si>
  <si>
    <t>Sorobi</t>
  </si>
  <si>
    <t>Sharkar Dara</t>
  </si>
  <si>
    <t>Farza</t>
  </si>
  <si>
    <t>Kalakan</t>
  </si>
  <si>
    <t>Guldara</t>
  </si>
  <si>
    <t>Mosahi</t>
  </si>
  <si>
    <t>Mir Bacha Kot</t>
  </si>
  <si>
    <t>District</t>
  </si>
  <si>
    <t>Active and Non-Active Educational Centers by Districts, Ownership, Program, Stage and Gender - Year 1398</t>
  </si>
  <si>
    <t>Total (GOV &amp; PRIV)</t>
  </si>
  <si>
    <t>Educational Centers by Active &amp; Non-Active - Year 1398</t>
  </si>
  <si>
    <t>Cold</t>
  </si>
  <si>
    <t>Tropical</t>
  </si>
  <si>
    <t>Extremely Cold</t>
  </si>
  <si>
    <t>Active Educational Centers by Climate - Year 1398</t>
  </si>
  <si>
    <t>Have</t>
  </si>
  <si>
    <t>Doesn't Have</t>
  </si>
  <si>
    <t>Under Constraction</t>
  </si>
  <si>
    <t>Active Schools Compound Wall Status - Year 1398</t>
  </si>
  <si>
    <t>Shift 1</t>
  </si>
  <si>
    <t>Shift 2</t>
  </si>
  <si>
    <t>Shift 3</t>
  </si>
  <si>
    <t>Shift 4</t>
  </si>
  <si>
    <t>Active Schools by Shifts - Year 1398</t>
  </si>
  <si>
    <t>Urban</t>
  </si>
  <si>
    <t>Rural</t>
  </si>
  <si>
    <t>Active Educational Centers by Location - Year 1398</t>
  </si>
  <si>
    <t>None-MOE Governmental</t>
  </si>
  <si>
    <t>Endowed-None-Government</t>
  </si>
  <si>
    <t>Land Information of Active Educational Centers - Year 1398</t>
  </si>
  <si>
    <t>Pashto</t>
  </si>
  <si>
    <t>Dari</t>
  </si>
  <si>
    <t>Active Schools based on Teaching Lanugage - Year 1398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</si>
</sst>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vertical="center"/>
    </xf>
    <xf numFmtId="164" fontId="0" fillId="0" borderId="1" xfId="1" applyNumberFormat="1" applyFont="1" applyBorder="1"/>
    <xf numFmtId="164" fontId="0" fillId="0" borderId="0" xfId="1" applyNumberFormat="1" applyFont="1"/>
    <xf numFmtId="0" fontId="0" fillId="0" borderId="10" xfId="0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164" fontId="2" fillId="0" borderId="24" xfId="1" applyNumberFormat="1" applyFont="1" applyBorder="1"/>
    <xf numFmtId="0" fontId="0" fillId="0" borderId="16" xfId="0" applyBorder="1" applyAlignment="1">
      <alignment horizontal="center" vertical="center" wrapText="1"/>
    </xf>
    <xf numFmtId="164" fontId="2" fillId="3" borderId="25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vertical="center"/>
    </xf>
    <xf numFmtId="164" fontId="0" fillId="0" borderId="11" xfId="1" applyNumberFormat="1" applyFont="1" applyBorder="1"/>
    <xf numFmtId="164" fontId="2" fillId="2" borderId="16" xfId="1" applyNumberFormat="1" applyFont="1" applyFill="1" applyBorder="1" applyAlignment="1">
      <alignment horizontal="center" vertical="center" wrapText="1"/>
    </xf>
    <xf numFmtId="164" fontId="0" fillId="0" borderId="15" xfId="1" applyNumberFormat="1" applyFont="1" applyBorder="1"/>
    <xf numFmtId="164" fontId="0" fillId="0" borderId="16" xfId="1" applyNumberFormat="1" applyFont="1" applyBorder="1"/>
    <xf numFmtId="164" fontId="2" fillId="3" borderId="17" xfId="1" applyNumberFormat="1" applyFont="1" applyFill="1" applyBorder="1" applyAlignment="1">
      <alignment vertical="center"/>
    </xf>
    <xf numFmtId="164" fontId="2" fillId="3" borderId="18" xfId="1" applyNumberFormat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vertical="center"/>
    </xf>
    <xf numFmtId="164" fontId="0" fillId="0" borderId="11" xfId="0" applyNumberFormat="1" applyBorder="1"/>
    <xf numFmtId="164" fontId="2" fillId="0" borderId="16" xfId="0" applyNumberFormat="1" applyFont="1" applyBorder="1"/>
    <xf numFmtId="164" fontId="2" fillId="0" borderId="1" xfId="0" applyNumberFormat="1" applyFont="1" applyBorder="1"/>
    <xf numFmtId="0" fontId="2" fillId="3" borderId="16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3" borderId="1" xfId="1" applyNumberFormat="1" applyFont="1" applyFill="1" applyBorder="1" applyAlignment="1">
      <alignment horizontal="center" vertical="center" textRotation="90" wrapText="1"/>
    </xf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 applyAlignment="1">
      <alignment wrapText="1"/>
    </xf>
    <xf numFmtId="164" fontId="2" fillId="3" borderId="16" xfId="1" applyNumberFormat="1" applyFont="1" applyFill="1" applyBorder="1" applyAlignment="1">
      <alignment horizontal="center" vertical="center" textRotation="90" wrapText="1"/>
    </xf>
    <xf numFmtId="164" fontId="2" fillId="0" borderId="16" xfId="1" applyNumberFormat="1" applyFont="1" applyBorder="1" applyAlignment="1">
      <alignment wrapText="1"/>
    </xf>
    <xf numFmtId="164" fontId="2" fillId="3" borderId="11" xfId="1" applyNumberFormat="1" applyFont="1" applyFill="1" applyBorder="1" applyAlignment="1">
      <alignment horizontal="center" vertical="center" textRotation="90" wrapText="1"/>
    </xf>
    <xf numFmtId="164" fontId="0" fillId="0" borderId="11" xfId="1" applyNumberFormat="1" applyFont="1" applyBorder="1" applyAlignment="1">
      <alignment wrapText="1"/>
    </xf>
    <xf numFmtId="164" fontId="2" fillId="3" borderId="42" xfId="1" applyNumberFormat="1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 textRotation="90" wrapText="1"/>
    </xf>
    <xf numFmtId="164" fontId="2" fillId="2" borderId="16" xfId="1" applyNumberFormat="1" applyFont="1" applyFill="1" applyBorder="1" applyAlignment="1">
      <alignment horizontal="center" vertical="center" textRotation="90" wrapText="1"/>
    </xf>
    <xf numFmtId="164" fontId="2" fillId="4" borderId="1" xfId="1" applyNumberFormat="1" applyFont="1" applyFill="1" applyBorder="1" applyAlignment="1">
      <alignment horizontal="center" vertical="center" textRotation="90" wrapText="1"/>
    </xf>
    <xf numFmtId="164" fontId="2" fillId="4" borderId="16" xfId="1" applyNumberFormat="1" applyFont="1" applyFill="1" applyBorder="1" applyAlignment="1">
      <alignment horizontal="center" vertical="center" textRotation="90" wrapText="1"/>
    </xf>
    <xf numFmtId="164" fontId="2" fillId="4" borderId="11" xfId="1" applyNumberFormat="1" applyFont="1" applyFill="1" applyBorder="1" applyAlignment="1">
      <alignment horizontal="center" vertical="center" textRotation="90" wrapText="1"/>
    </xf>
    <xf numFmtId="164" fontId="2" fillId="0" borderId="16" xfId="1" applyNumberFormat="1" applyFont="1" applyBorder="1"/>
    <xf numFmtId="0" fontId="2" fillId="2" borderId="15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0" fillId="0" borderId="18" xfId="0" applyBorder="1"/>
    <xf numFmtId="0" fontId="0" fillId="0" borderId="19" xfId="0" applyBorder="1"/>
    <xf numFmtId="164" fontId="0" fillId="0" borderId="43" xfId="1" applyNumberFormat="1" applyFont="1" applyBorder="1"/>
    <xf numFmtId="164" fontId="0" fillId="0" borderId="44" xfId="1" applyNumberFormat="1" applyFont="1" applyBorder="1"/>
    <xf numFmtId="0" fontId="0" fillId="0" borderId="17" xfId="0" applyBorder="1"/>
    <xf numFmtId="0" fontId="2" fillId="3" borderId="1" xfId="0" applyFont="1" applyFill="1" applyBorder="1" applyAlignment="1">
      <alignment horizontal="center" vertical="center" textRotation="90"/>
    </xf>
    <xf numFmtId="0" fontId="0" fillId="0" borderId="16" xfId="0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textRotation="90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4" fontId="2" fillId="2" borderId="13" xfId="1" applyNumberFormat="1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164" fontId="2" fillId="2" borderId="15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164" fontId="2" fillId="4" borderId="21" xfId="1" applyNumberFormat="1" applyFont="1" applyFill="1" applyBorder="1" applyAlignment="1">
      <alignment horizontal="center" vertical="center" textRotation="90" wrapText="1"/>
    </xf>
    <xf numFmtId="164" fontId="2" fillId="4" borderId="22" xfId="1" applyNumberFormat="1" applyFont="1" applyFill="1" applyBorder="1" applyAlignment="1">
      <alignment horizontal="center" vertical="center" textRotation="90" wrapText="1"/>
    </xf>
    <xf numFmtId="164" fontId="2" fillId="4" borderId="23" xfId="1" applyNumberFormat="1" applyFont="1" applyFill="1" applyBorder="1" applyAlignment="1">
      <alignment horizontal="center" vertical="center" textRotation="90" wrapText="1"/>
    </xf>
    <xf numFmtId="0" fontId="4" fillId="0" borderId="32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90"/>
    </xf>
    <xf numFmtId="0" fontId="2" fillId="2" borderId="29" xfId="0" applyFont="1" applyFill="1" applyBorder="1" applyAlignment="1">
      <alignment horizontal="center" vertical="center" textRotation="90"/>
    </xf>
    <xf numFmtId="0" fontId="2" fillId="2" borderId="31" xfId="0" applyFont="1" applyFill="1" applyBorder="1" applyAlignment="1">
      <alignment horizontal="center" vertical="center" textRotation="90"/>
    </xf>
    <xf numFmtId="0" fontId="2" fillId="2" borderId="26" xfId="0" applyFont="1" applyFill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textRotation="90"/>
    </xf>
    <xf numFmtId="0" fontId="2" fillId="2" borderId="30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164" fontId="2" fillId="5" borderId="36" xfId="1" applyNumberFormat="1" applyFont="1" applyFill="1" applyBorder="1" applyAlignment="1">
      <alignment horizontal="center" vertical="center" textRotation="90" wrapText="1"/>
    </xf>
    <xf numFmtId="164" fontId="2" fillId="5" borderId="37" xfId="1" applyNumberFormat="1" applyFont="1" applyFill="1" applyBorder="1" applyAlignment="1">
      <alignment horizontal="center" vertical="center" textRotation="90" wrapText="1"/>
    </xf>
    <xf numFmtId="164" fontId="2" fillId="5" borderId="38" xfId="1" applyNumberFormat="1" applyFont="1" applyFill="1" applyBorder="1" applyAlignment="1">
      <alignment horizontal="center" vertical="center" textRotation="90" wrapText="1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64" fontId="2" fillId="2" borderId="13" xfId="1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164" fontId="3" fillId="3" borderId="35" xfId="1" applyNumberFormat="1" applyFont="1" applyFill="1" applyBorder="1" applyAlignment="1">
      <alignment horizontal="center" vertical="center" wrapText="1"/>
    </xf>
    <xf numFmtId="164" fontId="3" fillId="3" borderId="36" xfId="1" applyNumberFormat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3" fillId="3" borderId="37" xfId="1" applyNumberFormat="1" applyFont="1" applyFill="1" applyBorder="1" applyAlignment="1">
      <alignment horizontal="center" vertical="center" wrapText="1"/>
    </xf>
    <xf numFmtId="164" fontId="3" fillId="3" borderId="20" xfId="1" applyNumberFormat="1" applyFont="1" applyFill="1" applyBorder="1" applyAlignment="1">
      <alignment horizontal="center" vertical="center" wrapText="1"/>
    </xf>
    <xf numFmtId="164" fontId="3" fillId="3" borderId="38" xfId="1" applyNumberFormat="1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 vertical="center" wrapText="1"/>
    </xf>
    <xf numFmtId="164" fontId="3" fillId="2" borderId="13" xfId="1" applyNumberFormat="1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164" fontId="2" fillId="2" borderId="45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3" fillId="2" borderId="12" xfId="1" applyNumberFormat="1" applyFont="1" applyFill="1" applyBorder="1" applyAlignment="1">
      <alignment horizontal="center" vertical="center" wrapText="1"/>
    </xf>
    <xf numFmtId="164" fontId="3" fillId="2" borderId="14" xfId="1" applyNumberFormat="1" applyFont="1" applyFill="1" applyBorder="1" applyAlignment="1">
      <alignment horizontal="center"/>
    </xf>
    <xf numFmtId="164" fontId="2" fillId="3" borderId="35" xfId="1" applyNumberFormat="1" applyFont="1" applyFill="1" applyBorder="1" applyAlignment="1">
      <alignment horizontal="center" vertical="center"/>
    </xf>
    <xf numFmtId="164" fontId="2" fillId="3" borderId="36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164" fontId="2" fillId="3" borderId="37" xfId="1" applyNumberFormat="1" applyFont="1" applyFill="1" applyBorder="1" applyAlignment="1">
      <alignment horizontal="center" vertical="center"/>
    </xf>
    <xf numFmtId="164" fontId="2" fillId="3" borderId="20" xfId="1" applyNumberFormat="1" applyFont="1" applyFill="1" applyBorder="1" applyAlignment="1">
      <alignment horizontal="center" vertical="center"/>
    </xf>
    <xf numFmtId="164" fontId="2" fillId="3" borderId="38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164" fontId="0" fillId="0" borderId="15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0" fillId="0" borderId="16" xfId="1" applyNumberFormat="1" applyFont="1" applyBorder="1" applyAlignment="1">
      <alignment horizontal="left"/>
    </xf>
    <xf numFmtId="164" fontId="0" fillId="0" borderId="11" xfId="1" applyNumberFormat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2" fillId="0" borderId="16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1"/>
  <sheetViews>
    <sheetView showGridLines="0" tabSelected="1" zoomScale="80" zoomScaleNormal="80" workbookViewId="0">
      <selection activeCell="G14" sqref="G14"/>
    </sheetView>
  </sheetViews>
  <sheetFormatPr defaultRowHeight="14.4" x14ac:dyDescent="0.3"/>
  <cols>
    <col min="1" max="1" width="4.6640625" customWidth="1"/>
    <col min="2" max="2" width="12.5546875" customWidth="1"/>
    <col min="3" max="3" width="5.33203125" style="5" bestFit="1" customWidth="1"/>
    <col min="4" max="5" width="6.88671875" style="5" bestFit="1" customWidth="1"/>
    <col min="6" max="6" width="5.33203125" style="5" bestFit="1" customWidth="1"/>
    <col min="7" max="11" width="6.88671875" style="5" bestFit="1" customWidth="1"/>
    <col min="12" max="12" width="4.33203125" style="5" bestFit="1" customWidth="1"/>
    <col min="13" max="13" width="5.33203125" style="5" bestFit="1" customWidth="1"/>
    <col min="14" max="14" width="4.33203125" style="5" bestFit="1" customWidth="1"/>
    <col min="15" max="15" width="3.5546875" style="5" bestFit="1" customWidth="1"/>
    <col min="16" max="18" width="4.33203125" style="5" bestFit="1" customWidth="1"/>
    <col min="19" max="20" width="5.33203125" style="5" bestFit="1" customWidth="1"/>
    <col min="21" max="21" width="3.5546875" style="5" customWidth="1"/>
    <col min="22" max="22" width="6.88671875" style="5" customWidth="1"/>
    <col min="23" max="24" width="4.33203125" style="5" bestFit="1" customWidth="1"/>
    <col min="25" max="25" width="5.33203125" style="5" bestFit="1" customWidth="1"/>
    <col min="26" max="28" width="4.33203125" style="5" bestFit="1" customWidth="1"/>
    <col min="29" max="29" width="3.5546875" style="5" bestFit="1" customWidth="1"/>
    <col min="30" max="31" width="5.33203125" style="5" bestFit="1" customWidth="1"/>
    <col min="32" max="32" width="3.5546875" style="5" bestFit="1" customWidth="1"/>
    <col min="33" max="33" width="4.33203125" style="5" bestFit="1" customWidth="1"/>
    <col min="34" max="34" width="5.33203125" style="5" bestFit="1" customWidth="1"/>
    <col min="35" max="36" width="4.33203125" style="5" bestFit="1" customWidth="1"/>
    <col min="37" max="37" width="5.33203125" style="5" bestFit="1" customWidth="1"/>
    <col min="38" max="38" width="3.5546875" style="5" bestFit="1" customWidth="1"/>
    <col min="39" max="39" width="5.109375" style="5" customWidth="1"/>
    <col min="40" max="40" width="3.5546875" style="5" bestFit="1" customWidth="1"/>
    <col min="41" max="41" width="4.33203125" style="5" bestFit="1" customWidth="1"/>
    <col min="42" max="43" width="3.5546875" style="5" bestFit="1" customWidth="1"/>
    <col min="44" max="45" width="4.33203125" style="5" bestFit="1" customWidth="1"/>
    <col min="46" max="47" width="3.5546875" style="5" bestFit="1" customWidth="1"/>
    <col min="48" max="48" width="4.33203125" style="5" bestFit="1" customWidth="1"/>
    <col min="49" max="49" width="8.6640625" style="5" customWidth="1"/>
    <col min="50" max="50" width="11.88671875" style="5" customWidth="1"/>
  </cols>
  <sheetData>
    <row r="1" spans="1:50" ht="28.8" customHeight="1" thickBot="1" x14ac:dyDescent="0.35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ht="30" customHeight="1" x14ac:dyDescent="0.3">
      <c r="A2" s="73" t="s">
        <v>9</v>
      </c>
      <c r="B2" s="70" t="s">
        <v>13</v>
      </c>
      <c r="C2" s="57" t="s">
        <v>22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9"/>
      <c r="AC2" s="57" t="s">
        <v>16</v>
      </c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9"/>
      <c r="AX2" s="66" t="s">
        <v>20</v>
      </c>
    </row>
    <row r="3" spans="1:50" ht="29.4" customHeight="1" x14ac:dyDescent="0.3">
      <c r="A3" s="74"/>
      <c r="B3" s="71"/>
      <c r="C3" s="60" t="s">
        <v>10</v>
      </c>
      <c r="D3" s="61"/>
      <c r="E3" s="61"/>
      <c r="F3" s="61"/>
      <c r="G3" s="61"/>
      <c r="H3" s="61"/>
      <c r="I3" s="61"/>
      <c r="J3" s="61"/>
      <c r="K3" s="61"/>
      <c r="L3" s="62" t="s">
        <v>11</v>
      </c>
      <c r="M3" s="61"/>
      <c r="N3" s="61"/>
      <c r="O3" s="61"/>
      <c r="P3" s="61"/>
      <c r="Q3" s="61"/>
      <c r="R3" s="61"/>
      <c r="S3" s="61"/>
      <c r="T3" s="61"/>
      <c r="U3" s="62" t="s">
        <v>12</v>
      </c>
      <c r="V3" s="61"/>
      <c r="W3" s="61"/>
      <c r="X3" s="61"/>
      <c r="Y3" s="61"/>
      <c r="Z3" s="62" t="s">
        <v>21</v>
      </c>
      <c r="AA3" s="61"/>
      <c r="AB3" s="63"/>
      <c r="AC3" s="60" t="s">
        <v>10</v>
      </c>
      <c r="AD3" s="61"/>
      <c r="AE3" s="61"/>
      <c r="AF3" s="61"/>
      <c r="AG3" s="61"/>
      <c r="AH3" s="61"/>
      <c r="AI3" s="61"/>
      <c r="AJ3" s="61"/>
      <c r="AK3" s="61"/>
      <c r="AL3" s="62" t="s">
        <v>11</v>
      </c>
      <c r="AM3" s="61"/>
      <c r="AN3" s="61"/>
      <c r="AO3" s="61"/>
      <c r="AP3" s="61"/>
      <c r="AQ3" s="61"/>
      <c r="AR3" s="61"/>
      <c r="AS3" s="61"/>
      <c r="AT3" s="62" t="s">
        <v>12</v>
      </c>
      <c r="AU3" s="61"/>
      <c r="AV3" s="61"/>
      <c r="AW3" s="63"/>
      <c r="AX3" s="67"/>
    </row>
    <row r="4" spans="1:50" ht="43.2" x14ac:dyDescent="0.3">
      <c r="A4" s="74"/>
      <c r="B4" s="71"/>
      <c r="C4" s="60" t="s">
        <v>24</v>
      </c>
      <c r="D4" s="61"/>
      <c r="E4" s="61"/>
      <c r="F4" s="62" t="s">
        <v>8</v>
      </c>
      <c r="G4" s="61"/>
      <c r="H4" s="61"/>
      <c r="I4" s="62" t="s">
        <v>7</v>
      </c>
      <c r="J4" s="61"/>
      <c r="K4" s="61"/>
      <c r="L4" s="62" t="s">
        <v>18</v>
      </c>
      <c r="M4" s="61"/>
      <c r="N4" s="61"/>
      <c r="O4" s="62" t="s">
        <v>17</v>
      </c>
      <c r="P4" s="61"/>
      <c r="Q4" s="61"/>
      <c r="R4" s="62" t="s">
        <v>23</v>
      </c>
      <c r="S4" s="61"/>
      <c r="T4" s="61"/>
      <c r="U4" s="62" t="s">
        <v>14</v>
      </c>
      <c r="V4" s="61"/>
      <c r="W4" s="62" t="s">
        <v>19</v>
      </c>
      <c r="X4" s="61"/>
      <c r="Y4" s="61"/>
      <c r="Z4" s="62" t="s">
        <v>15</v>
      </c>
      <c r="AA4" s="61"/>
      <c r="AB4" s="63"/>
      <c r="AC4" s="60" t="s">
        <v>24</v>
      </c>
      <c r="AD4" s="61"/>
      <c r="AE4" s="61"/>
      <c r="AF4" s="62" t="s">
        <v>8</v>
      </c>
      <c r="AG4" s="61"/>
      <c r="AH4" s="61"/>
      <c r="AI4" s="62" t="s">
        <v>7</v>
      </c>
      <c r="AJ4" s="61"/>
      <c r="AK4" s="61"/>
      <c r="AL4" s="62" t="s">
        <v>18</v>
      </c>
      <c r="AM4" s="61"/>
      <c r="AN4" s="62" t="s">
        <v>17</v>
      </c>
      <c r="AO4" s="61"/>
      <c r="AP4" s="61"/>
      <c r="AQ4" s="62" t="s">
        <v>23</v>
      </c>
      <c r="AR4" s="61"/>
      <c r="AS4" s="61"/>
      <c r="AT4" s="62" t="s">
        <v>14</v>
      </c>
      <c r="AU4" s="61"/>
      <c r="AV4" s="61"/>
      <c r="AW4" s="18" t="s">
        <v>19</v>
      </c>
      <c r="AX4" s="67"/>
    </row>
    <row r="5" spans="1:50" ht="42.6" customHeight="1" x14ac:dyDescent="0.3">
      <c r="A5" s="75"/>
      <c r="B5" s="72"/>
      <c r="C5" s="37" t="s">
        <v>25</v>
      </c>
      <c r="D5" s="28" t="s">
        <v>26</v>
      </c>
      <c r="E5" s="28" t="s">
        <v>27</v>
      </c>
      <c r="F5" s="28" t="s">
        <v>25</v>
      </c>
      <c r="G5" s="28" t="s">
        <v>26</v>
      </c>
      <c r="H5" s="28" t="s">
        <v>27</v>
      </c>
      <c r="I5" s="28" t="s">
        <v>25</v>
      </c>
      <c r="J5" s="28" t="s">
        <v>26</v>
      </c>
      <c r="K5" s="28" t="s">
        <v>27</v>
      </c>
      <c r="L5" s="28" t="s">
        <v>25</v>
      </c>
      <c r="M5" s="28" t="s">
        <v>26</v>
      </c>
      <c r="N5" s="28" t="s">
        <v>27</v>
      </c>
      <c r="O5" s="28" t="s">
        <v>25</v>
      </c>
      <c r="P5" s="28" t="s">
        <v>26</v>
      </c>
      <c r="Q5" s="28" t="s">
        <v>27</v>
      </c>
      <c r="R5" s="28" t="s">
        <v>25</v>
      </c>
      <c r="S5" s="28" t="s">
        <v>26</v>
      </c>
      <c r="T5" s="28" t="s">
        <v>27</v>
      </c>
      <c r="U5" s="28" t="s">
        <v>26</v>
      </c>
      <c r="V5" s="28" t="s">
        <v>27</v>
      </c>
      <c r="W5" s="28" t="s">
        <v>25</v>
      </c>
      <c r="X5" s="28" t="s">
        <v>26</v>
      </c>
      <c r="Y5" s="28" t="s">
        <v>27</v>
      </c>
      <c r="Z5" s="28" t="s">
        <v>25</v>
      </c>
      <c r="AA5" s="28" t="s">
        <v>26</v>
      </c>
      <c r="AB5" s="38" t="s">
        <v>27</v>
      </c>
      <c r="AC5" s="37" t="s">
        <v>25</v>
      </c>
      <c r="AD5" s="28" t="s">
        <v>26</v>
      </c>
      <c r="AE5" s="28" t="s">
        <v>27</v>
      </c>
      <c r="AF5" s="28" t="s">
        <v>25</v>
      </c>
      <c r="AG5" s="28" t="s">
        <v>26</v>
      </c>
      <c r="AH5" s="28" t="s">
        <v>27</v>
      </c>
      <c r="AI5" s="28" t="s">
        <v>25</v>
      </c>
      <c r="AJ5" s="28" t="s">
        <v>26</v>
      </c>
      <c r="AK5" s="28" t="s">
        <v>27</v>
      </c>
      <c r="AL5" s="28" t="s">
        <v>26</v>
      </c>
      <c r="AM5" s="28" t="s">
        <v>27</v>
      </c>
      <c r="AN5" s="28" t="s">
        <v>25</v>
      </c>
      <c r="AO5" s="28" t="s">
        <v>26</v>
      </c>
      <c r="AP5" s="28" t="s">
        <v>27</v>
      </c>
      <c r="AQ5" s="28" t="s">
        <v>25</v>
      </c>
      <c r="AR5" s="28" t="s">
        <v>26</v>
      </c>
      <c r="AS5" s="28" t="s">
        <v>27</v>
      </c>
      <c r="AT5" s="28" t="s">
        <v>25</v>
      </c>
      <c r="AU5" s="28" t="s">
        <v>26</v>
      </c>
      <c r="AV5" s="28" t="s">
        <v>27</v>
      </c>
      <c r="AW5" s="38" t="s">
        <v>27</v>
      </c>
      <c r="AX5" s="68"/>
    </row>
    <row r="6" spans="1:50" x14ac:dyDescent="0.3">
      <c r="A6" s="8">
        <v>1</v>
      </c>
      <c r="B6" s="52" t="s">
        <v>32</v>
      </c>
      <c r="C6" s="19">
        <v>11</v>
      </c>
      <c r="D6" s="4">
        <v>134</v>
      </c>
      <c r="E6" s="4">
        <v>7</v>
      </c>
      <c r="F6" s="4">
        <v>3</v>
      </c>
      <c r="G6" s="4">
        <v>39</v>
      </c>
      <c r="H6" s="4">
        <v>1</v>
      </c>
      <c r="I6" s="4">
        <v>5</v>
      </c>
      <c r="J6" s="4">
        <v>31</v>
      </c>
      <c r="K6" s="4">
        <v>2</v>
      </c>
      <c r="L6" s="4"/>
      <c r="M6" s="4"/>
      <c r="N6" s="4">
        <v>1</v>
      </c>
      <c r="O6" s="4"/>
      <c r="P6" s="4">
        <v>1</v>
      </c>
      <c r="Q6" s="4"/>
      <c r="R6" s="4">
        <v>1</v>
      </c>
      <c r="S6" s="4">
        <v>12</v>
      </c>
      <c r="T6" s="4">
        <v>6</v>
      </c>
      <c r="U6" s="4">
        <v>1</v>
      </c>
      <c r="V6" s="4"/>
      <c r="W6" s="4"/>
      <c r="X6" s="4">
        <v>1</v>
      </c>
      <c r="Y6" s="4">
        <v>3</v>
      </c>
      <c r="Z6" s="4"/>
      <c r="AA6" s="4"/>
      <c r="AB6" s="20"/>
      <c r="AC6" s="1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20"/>
      <c r="AX6" s="10">
        <f>SUM(C6:AW6)</f>
        <v>259</v>
      </c>
    </row>
    <row r="7" spans="1:50" x14ac:dyDescent="0.3">
      <c r="A7" s="8">
        <v>2</v>
      </c>
      <c r="B7" s="52" t="s">
        <v>33</v>
      </c>
      <c r="C7" s="19">
        <v>50</v>
      </c>
      <c r="D7" s="4">
        <v>185</v>
      </c>
      <c r="E7" s="4">
        <v>14</v>
      </c>
      <c r="F7" s="4">
        <v>40</v>
      </c>
      <c r="G7" s="4">
        <v>59</v>
      </c>
      <c r="H7" s="4">
        <v>18</v>
      </c>
      <c r="I7" s="4">
        <v>18</v>
      </c>
      <c r="J7" s="4">
        <v>74</v>
      </c>
      <c r="K7" s="4">
        <v>1</v>
      </c>
      <c r="L7" s="4"/>
      <c r="M7" s="4">
        <v>2</v>
      </c>
      <c r="N7" s="4"/>
      <c r="O7" s="4"/>
      <c r="P7" s="4">
        <v>1</v>
      </c>
      <c r="Q7" s="4"/>
      <c r="R7" s="4">
        <v>2</v>
      </c>
      <c r="S7" s="4">
        <v>13</v>
      </c>
      <c r="T7" s="4"/>
      <c r="U7" s="4"/>
      <c r="V7" s="4">
        <v>1</v>
      </c>
      <c r="W7" s="4"/>
      <c r="X7" s="4"/>
      <c r="Y7" s="4">
        <v>3</v>
      </c>
      <c r="Z7" s="4"/>
      <c r="AA7" s="4"/>
      <c r="AB7" s="20"/>
      <c r="AC7" s="19"/>
      <c r="AD7" s="4"/>
      <c r="AE7" s="4"/>
      <c r="AF7" s="4"/>
      <c r="AG7" s="4"/>
      <c r="AH7" s="4"/>
      <c r="AI7" s="4"/>
      <c r="AJ7" s="4"/>
      <c r="AK7" s="4">
        <v>2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20"/>
      <c r="AX7" s="10">
        <f t="shared" ref="AX7:AX40" si="0">SUM(C7:AW7)</f>
        <v>483</v>
      </c>
    </row>
    <row r="8" spans="1:50" x14ac:dyDescent="0.3">
      <c r="A8" s="8">
        <v>3</v>
      </c>
      <c r="B8" s="52" t="s">
        <v>34</v>
      </c>
      <c r="C8" s="19">
        <v>3</v>
      </c>
      <c r="D8" s="4">
        <v>4</v>
      </c>
      <c r="E8" s="4">
        <v>50</v>
      </c>
      <c r="F8" s="4">
        <v>25</v>
      </c>
      <c r="G8" s="4">
        <v>18</v>
      </c>
      <c r="H8" s="4">
        <v>74</v>
      </c>
      <c r="I8" s="4">
        <v>50</v>
      </c>
      <c r="J8" s="4">
        <v>51</v>
      </c>
      <c r="K8" s="4">
        <v>66</v>
      </c>
      <c r="L8" s="4"/>
      <c r="M8" s="4"/>
      <c r="N8" s="4">
        <v>1</v>
      </c>
      <c r="O8" s="4"/>
      <c r="P8" s="4"/>
      <c r="Q8" s="4">
        <v>1</v>
      </c>
      <c r="R8" s="4">
        <v>1</v>
      </c>
      <c r="S8" s="4">
        <v>5</v>
      </c>
      <c r="T8" s="4">
        <v>5</v>
      </c>
      <c r="U8" s="4"/>
      <c r="V8" s="4">
        <v>1</v>
      </c>
      <c r="W8" s="4">
        <v>1</v>
      </c>
      <c r="X8" s="4"/>
      <c r="Y8" s="4">
        <v>5</v>
      </c>
      <c r="Z8" s="4">
        <v>2</v>
      </c>
      <c r="AA8" s="4"/>
      <c r="AB8" s="20"/>
      <c r="AC8" s="19"/>
      <c r="AD8" s="4"/>
      <c r="AE8" s="4">
        <v>5</v>
      </c>
      <c r="AF8" s="4"/>
      <c r="AG8" s="4"/>
      <c r="AH8" s="4"/>
      <c r="AI8" s="4"/>
      <c r="AJ8" s="4"/>
      <c r="AK8" s="4">
        <v>5</v>
      </c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20"/>
      <c r="AX8" s="10">
        <f t="shared" si="0"/>
        <v>373</v>
      </c>
    </row>
    <row r="9" spans="1:50" x14ac:dyDescent="0.3">
      <c r="A9" s="8">
        <v>4</v>
      </c>
      <c r="B9" s="52" t="s">
        <v>35</v>
      </c>
      <c r="C9" s="19">
        <v>10</v>
      </c>
      <c r="D9" s="4">
        <v>6</v>
      </c>
      <c r="E9" s="4">
        <v>135</v>
      </c>
      <c r="F9" s="4">
        <v>24</v>
      </c>
      <c r="G9" s="4">
        <v>4</v>
      </c>
      <c r="H9" s="4">
        <v>157</v>
      </c>
      <c r="I9" s="4">
        <v>84</v>
      </c>
      <c r="J9" s="4">
        <v>77</v>
      </c>
      <c r="K9" s="4">
        <v>176</v>
      </c>
      <c r="L9" s="4">
        <v>2</v>
      </c>
      <c r="M9" s="4">
        <v>5</v>
      </c>
      <c r="N9" s="4">
        <v>2</v>
      </c>
      <c r="O9" s="4"/>
      <c r="P9" s="4">
        <v>4</v>
      </c>
      <c r="Q9" s="4">
        <v>1</v>
      </c>
      <c r="R9" s="4">
        <v>1</v>
      </c>
      <c r="S9" s="4">
        <v>21</v>
      </c>
      <c r="T9" s="4">
        <v>6</v>
      </c>
      <c r="U9" s="4"/>
      <c r="V9" s="4">
        <v>4</v>
      </c>
      <c r="W9" s="4">
        <v>9</v>
      </c>
      <c r="X9" s="4"/>
      <c r="Y9" s="4">
        <v>5</v>
      </c>
      <c r="Z9" s="4">
        <v>2</v>
      </c>
      <c r="AA9" s="4"/>
      <c r="AB9" s="20"/>
      <c r="AC9" s="19"/>
      <c r="AD9" s="4"/>
      <c r="AE9" s="4">
        <v>7</v>
      </c>
      <c r="AF9" s="4"/>
      <c r="AG9" s="4"/>
      <c r="AH9" s="4">
        <v>1</v>
      </c>
      <c r="AI9" s="4"/>
      <c r="AJ9" s="4">
        <v>2</v>
      </c>
      <c r="AK9" s="4">
        <v>1</v>
      </c>
      <c r="AL9" s="4"/>
      <c r="AM9" s="4"/>
      <c r="AN9" s="4"/>
      <c r="AO9" s="4"/>
      <c r="AP9" s="4"/>
      <c r="AQ9" s="4"/>
      <c r="AR9" s="4">
        <v>3</v>
      </c>
      <c r="AS9" s="4">
        <v>1</v>
      </c>
      <c r="AT9" s="4"/>
      <c r="AU9" s="4"/>
      <c r="AV9" s="4"/>
      <c r="AW9" s="20"/>
      <c r="AX9" s="10">
        <f t="shared" si="0"/>
        <v>750</v>
      </c>
    </row>
    <row r="10" spans="1:50" x14ac:dyDescent="0.3">
      <c r="A10" s="8">
        <v>5</v>
      </c>
      <c r="B10" s="52" t="s">
        <v>36</v>
      </c>
      <c r="C10" s="19">
        <v>4</v>
      </c>
      <c r="D10" s="4">
        <v>8</v>
      </c>
      <c r="E10" s="4">
        <v>156</v>
      </c>
      <c r="F10" s="4">
        <v>9</v>
      </c>
      <c r="G10" s="4">
        <v>28</v>
      </c>
      <c r="H10" s="4">
        <v>120</v>
      </c>
      <c r="I10" s="4">
        <v>46</v>
      </c>
      <c r="J10" s="4">
        <v>68</v>
      </c>
      <c r="K10" s="4">
        <v>75</v>
      </c>
      <c r="L10" s="4"/>
      <c r="M10" s="4">
        <v>5</v>
      </c>
      <c r="N10" s="4">
        <v>5</v>
      </c>
      <c r="O10" s="4"/>
      <c r="P10" s="4">
        <v>1</v>
      </c>
      <c r="Q10" s="4">
        <v>3</v>
      </c>
      <c r="R10" s="4">
        <v>1</v>
      </c>
      <c r="S10" s="4">
        <v>16</v>
      </c>
      <c r="T10" s="4">
        <v>9</v>
      </c>
      <c r="U10" s="4"/>
      <c r="V10" s="4">
        <v>2</v>
      </c>
      <c r="W10" s="4"/>
      <c r="X10" s="4">
        <v>1</v>
      </c>
      <c r="Y10" s="4">
        <v>6</v>
      </c>
      <c r="Z10" s="4">
        <v>1</v>
      </c>
      <c r="AA10" s="4"/>
      <c r="AB10" s="20"/>
      <c r="AC10" s="19">
        <v>1</v>
      </c>
      <c r="AD10" s="4"/>
      <c r="AE10" s="4">
        <v>16</v>
      </c>
      <c r="AF10" s="4"/>
      <c r="AG10" s="4">
        <v>1</v>
      </c>
      <c r="AH10" s="4">
        <v>6</v>
      </c>
      <c r="AI10" s="4"/>
      <c r="AJ10" s="4"/>
      <c r="AK10" s="4">
        <v>6</v>
      </c>
      <c r="AL10" s="4"/>
      <c r="AM10" s="4"/>
      <c r="AN10" s="4"/>
      <c r="AO10" s="4">
        <v>1</v>
      </c>
      <c r="AP10" s="4"/>
      <c r="AQ10" s="4"/>
      <c r="AR10" s="4"/>
      <c r="AS10" s="4"/>
      <c r="AT10" s="4"/>
      <c r="AU10" s="4">
        <v>1</v>
      </c>
      <c r="AV10" s="4">
        <v>4</v>
      </c>
      <c r="AW10" s="20"/>
      <c r="AX10" s="10">
        <f t="shared" si="0"/>
        <v>600</v>
      </c>
    </row>
    <row r="11" spans="1:50" x14ac:dyDescent="0.3">
      <c r="A11" s="8">
        <v>6</v>
      </c>
      <c r="B11" s="52" t="s">
        <v>37</v>
      </c>
      <c r="C11" s="19">
        <v>3</v>
      </c>
      <c r="D11" s="4">
        <v>10</v>
      </c>
      <c r="E11" s="4">
        <v>119</v>
      </c>
      <c r="F11" s="4">
        <v>13</v>
      </c>
      <c r="G11" s="4">
        <v>25</v>
      </c>
      <c r="H11" s="4">
        <v>187</v>
      </c>
      <c r="I11" s="4">
        <v>56</v>
      </c>
      <c r="J11" s="4">
        <v>56</v>
      </c>
      <c r="K11" s="4">
        <v>124</v>
      </c>
      <c r="L11" s="4"/>
      <c r="M11" s="4">
        <v>4</v>
      </c>
      <c r="N11" s="4">
        <v>1</v>
      </c>
      <c r="O11" s="4">
        <v>1</v>
      </c>
      <c r="P11" s="4">
        <v>1</v>
      </c>
      <c r="Q11" s="4">
        <v>3</v>
      </c>
      <c r="R11" s="4"/>
      <c r="S11" s="4">
        <v>11</v>
      </c>
      <c r="T11" s="4">
        <v>16</v>
      </c>
      <c r="U11" s="4"/>
      <c r="V11" s="4">
        <v>1</v>
      </c>
      <c r="W11" s="4"/>
      <c r="X11" s="4">
        <v>1</v>
      </c>
      <c r="Y11" s="4">
        <v>8</v>
      </c>
      <c r="Z11" s="4">
        <v>1</v>
      </c>
      <c r="AA11" s="4"/>
      <c r="AB11" s="20">
        <v>1</v>
      </c>
      <c r="AC11" s="19"/>
      <c r="AD11" s="4">
        <v>1</v>
      </c>
      <c r="AE11" s="4">
        <v>68</v>
      </c>
      <c r="AF11" s="4"/>
      <c r="AG11" s="4"/>
      <c r="AH11" s="4">
        <v>9</v>
      </c>
      <c r="AI11" s="4">
        <v>1</v>
      </c>
      <c r="AJ11" s="4">
        <v>2</v>
      </c>
      <c r="AK11" s="4">
        <v>19</v>
      </c>
      <c r="AL11" s="4"/>
      <c r="AM11" s="4"/>
      <c r="AN11" s="4">
        <v>1</v>
      </c>
      <c r="AO11" s="4">
        <v>1</v>
      </c>
      <c r="AP11" s="4"/>
      <c r="AQ11" s="4"/>
      <c r="AR11" s="4">
        <v>1</v>
      </c>
      <c r="AS11" s="4">
        <v>1</v>
      </c>
      <c r="AT11" s="4"/>
      <c r="AU11" s="4"/>
      <c r="AV11" s="4">
        <v>10</v>
      </c>
      <c r="AW11" s="20"/>
      <c r="AX11" s="10">
        <f t="shared" si="0"/>
        <v>756</v>
      </c>
    </row>
    <row r="12" spans="1:50" x14ac:dyDescent="0.3">
      <c r="A12" s="8">
        <v>7</v>
      </c>
      <c r="B12" s="52" t="s">
        <v>38</v>
      </c>
      <c r="C12" s="19">
        <v>56</v>
      </c>
      <c r="D12" s="4">
        <v>31</v>
      </c>
      <c r="E12" s="4">
        <v>43</v>
      </c>
      <c r="F12" s="4">
        <v>29</v>
      </c>
      <c r="G12" s="4">
        <v>45</v>
      </c>
      <c r="H12" s="4">
        <v>48</v>
      </c>
      <c r="I12" s="4">
        <v>57</v>
      </c>
      <c r="J12" s="4">
        <v>88</v>
      </c>
      <c r="K12" s="4">
        <v>45</v>
      </c>
      <c r="L12" s="4">
        <v>3</v>
      </c>
      <c r="M12" s="4">
        <v>4</v>
      </c>
      <c r="N12" s="4">
        <v>13</v>
      </c>
      <c r="O12" s="4">
        <v>2</v>
      </c>
      <c r="P12" s="4">
        <v>7</v>
      </c>
      <c r="Q12" s="4">
        <v>2</v>
      </c>
      <c r="R12" s="4">
        <v>2</v>
      </c>
      <c r="S12" s="4">
        <v>22</v>
      </c>
      <c r="T12" s="4">
        <v>10</v>
      </c>
      <c r="U12" s="4"/>
      <c r="V12" s="4">
        <v>3</v>
      </c>
      <c r="W12" s="4">
        <v>1</v>
      </c>
      <c r="X12" s="4">
        <v>1</v>
      </c>
      <c r="Y12" s="4">
        <v>5</v>
      </c>
      <c r="Z12" s="4">
        <v>1</v>
      </c>
      <c r="AA12" s="4">
        <v>2</v>
      </c>
      <c r="AB12" s="20">
        <v>2</v>
      </c>
      <c r="AC12" s="19"/>
      <c r="AD12" s="4">
        <v>3</v>
      </c>
      <c r="AE12" s="4"/>
      <c r="AF12" s="4"/>
      <c r="AG12" s="4"/>
      <c r="AH12" s="4">
        <v>1</v>
      </c>
      <c r="AI12" s="4">
        <v>1</v>
      </c>
      <c r="AJ12" s="4">
        <v>2</v>
      </c>
      <c r="AK12" s="4">
        <v>5</v>
      </c>
      <c r="AL12" s="4"/>
      <c r="AM12" s="4"/>
      <c r="AN12" s="4"/>
      <c r="AO12" s="4">
        <v>1</v>
      </c>
      <c r="AP12" s="4"/>
      <c r="AQ12" s="4"/>
      <c r="AR12" s="4"/>
      <c r="AS12" s="4"/>
      <c r="AT12" s="4"/>
      <c r="AU12" s="4"/>
      <c r="AV12" s="4"/>
      <c r="AW12" s="20"/>
      <c r="AX12" s="10">
        <f t="shared" si="0"/>
        <v>535</v>
      </c>
    </row>
    <row r="13" spans="1:50" x14ac:dyDescent="0.3">
      <c r="A13" s="8">
        <v>8</v>
      </c>
      <c r="B13" s="52" t="s">
        <v>39</v>
      </c>
      <c r="C13" s="19">
        <v>46</v>
      </c>
      <c r="D13" s="4">
        <v>78</v>
      </c>
      <c r="E13" s="4">
        <v>38</v>
      </c>
      <c r="F13" s="4">
        <v>10</v>
      </c>
      <c r="G13" s="4">
        <v>57</v>
      </c>
      <c r="H13" s="4">
        <v>16</v>
      </c>
      <c r="I13" s="4">
        <v>14</v>
      </c>
      <c r="J13" s="4">
        <v>80</v>
      </c>
      <c r="K13" s="4">
        <v>15</v>
      </c>
      <c r="L13" s="4"/>
      <c r="M13" s="4">
        <v>1</v>
      </c>
      <c r="N13" s="4"/>
      <c r="O13" s="4"/>
      <c r="P13" s="4">
        <v>1</v>
      </c>
      <c r="Q13" s="4"/>
      <c r="R13" s="4"/>
      <c r="S13" s="4">
        <v>13</v>
      </c>
      <c r="T13" s="4">
        <v>3</v>
      </c>
      <c r="U13" s="4">
        <v>1</v>
      </c>
      <c r="V13" s="4"/>
      <c r="W13" s="4"/>
      <c r="X13" s="4">
        <v>8</v>
      </c>
      <c r="Y13" s="4">
        <v>1</v>
      </c>
      <c r="Z13" s="4"/>
      <c r="AA13" s="4"/>
      <c r="AB13" s="20"/>
      <c r="AC13" s="19"/>
      <c r="AD13" s="4">
        <v>15</v>
      </c>
      <c r="AE13" s="4">
        <v>1</v>
      </c>
      <c r="AF13" s="4"/>
      <c r="AG13" s="4">
        <v>5</v>
      </c>
      <c r="AH13" s="4">
        <v>1</v>
      </c>
      <c r="AI13" s="4"/>
      <c r="AJ13" s="4">
        <v>10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20"/>
      <c r="AX13" s="10">
        <f t="shared" si="0"/>
        <v>414</v>
      </c>
    </row>
    <row r="14" spans="1:50" x14ac:dyDescent="0.3">
      <c r="A14" s="8">
        <v>9</v>
      </c>
      <c r="B14" s="52" t="s">
        <v>40</v>
      </c>
      <c r="C14" s="19">
        <v>27</v>
      </c>
      <c r="D14" s="4">
        <v>150</v>
      </c>
      <c r="E14" s="4">
        <v>92</v>
      </c>
      <c r="F14" s="4">
        <v>3</v>
      </c>
      <c r="G14" s="4">
        <v>36</v>
      </c>
      <c r="H14" s="4">
        <v>21</v>
      </c>
      <c r="I14" s="4">
        <v>3</v>
      </c>
      <c r="J14" s="4">
        <v>53</v>
      </c>
      <c r="K14" s="4">
        <v>14</v>
      </c>
      <c r="L14" s="4">
        <v>1</v>
      </c>
      <c r="M14" s="4">
        <v>4</v>
      </c>
      <c r="N14" s="4">
        <v>1</v>
      </c>
      <c r="O14" s="4"/>
      <c r="P14" s="4">
        <v>4</v>
      </c>
      <c r="Q14" s="4"/>
      <c r="R14" s="4">
        <v>2</v>
      </c>
      <c r="S14" s="4">
        <v>11</v>
      </c>
      <c r="T14" s="4">
        <v>4</v>
      </c>
      <c r="U14" s="4"/>
      <c r="V14" s="4"/>
      <c r="W14" s="4"/>
      <c r="X14" s="4">
        <v>3</v>
      </c>
      <c r="Y14" s="4">
        <v>2</v>
      </c>
      <c r="Z14" s="4"/>
      <c r="AA14" s="4"/>
      <c r="AB14" s="20"/>
      <c r="AC14" s="19"/>
      <c r="AD14" s="4">
        <v>1</v>
      </c>
      <c r="AE14" s="4">
        <v>1</v>
      </c>
      <c r="AF14" s="4"/>
      <c r="AG14" s="4"/>
      <c r="AH14" s="4">
        <v>1</v>
      </c>
      <c r="AI14" s="4"/>
      <c r="AJ14" s="4">
        <v>1</v>
      </c>
      <c r="AK14" s="4">
        <v>2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20"/>
      <c r="AX14" s="10">
        <f t="shared" si="0"/>
        <v>437</v>
      </c>
    </row>
    <row r="15" spans="1:50" x14ac:dyDescent="0.3">
      <c r="A15" s="8">
        <v>10</v>
      </c>
      <c r="B15" s="52" t="s">
        <v>41</v>
      </c>
      <c r="C15" s="19">
        <v>5</v>
      </c>
      <c r="D15" s="4">
        <v>2</v>
      </c>
      <c r="E15" s="4">
        <v>30</v>
      </c>
      <c r="F15" s="4">
        <v>7</v>
      </c>
      <c r="G15" s="4">
        <v>7</v>
      </c>
      <c r="H15" s="4">
        <v>15</v>
      </c>
      <c r="I15" s="4">
        <v>24</v>
      </c>
      <c r="J15" s="4">
        <v>30</v>
      </c>
      <c r="K15" s="4">
        <v>9</v>
      </c>
      <c r="L15" s="4"/>
      <c r="M15" s="4">
        <v>3</v>
      </c>
      <c r="N15" s="4"/>
      <c r="O15" s="4"/>
      <c r="P15" s="4">
        <v>3</v>
      </c>
      <c r="Q15" s="4">
        <v>1</v>
      </c>
      <c r="R15" s="4">
        <v>3</v>
      </c>
      <c r="S15" s="4">
        <v>8</v>
      </c>
      <c r="T15" s="4">
        <v>7</v>
      </c>
      <c r="U15" s="4"/>
      <c r="V15" s="4">
        <v>1</v>
      </c>
      <c r="W15" s="4">
        <v>2</v>
      </c>
      <c r="X15" s="4">
        <v>2</v>
      </c>
      <c r="Y15" s="4">
        <v>1</v>
      </c>
      <c r="Z15" s="4"/>
      <c r="AA15" s="4"/>
      <c r="AB15" s="20">
        <v>1</v>
      </c>
      <c r="AC15" s="19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>
        <v>1</v>
      </c>
      <c r="AS15" s="4"/>
      <c r="AT15" s="4"/>
      <c r="AU15" s="4"/>
      <c r="AV15" s="4"/>
      <c r="AW15" s="20"/>
      <c r="AX15" s="10">
        <f t="shared" si="0"/>
        <v>162</v>
      </c>
    </row>
    <row r="16" spans="1:50" x14ac:dyDescent="0.3">
      <c r="A16" s="8">
        <v>11</v>
      </c>
      <c r="B16" s="52" t="s">
        <v>42</v>
      </c>
      <c r="C16" s="19">
        <v>13</v>
      </c>
      <c r="D16" s="4">
        <v>20</v>
      </c>
      <c r="E16" s="4">
        <v>223</v>
      </c>
      <c r="F16" s="4">
        <v>9</v>
      </c>
      <c r="G16" s="4">
        <v>6</v>
      </c>
      <c r="H16" s="4">
        <v>126</v>
      </c>
      <c r="I16" s="4">
        <v>72</v>
      </c>
      <c r="J16" s="4">
        <v>80</v>
      </c>
      <c r="K16" s="4">
        <v>88</v>
      </c>
      <c r="L16" s="4">
        <v>1</v>
      </c>
      <c r="M16" s="4">
        <v>4</v>
      </c>
      <c r="N16" s="4">
        <v>4</v>
      </c>
      <c r="O16" s="4">
        <v>1</v>
      </c>
      <c r="P16" s="4">
        <v>2</v>
      </c>
      <c r="Q16" s="4">
        <v>2</v>
      </c>
      <c r="R16" s="4"/>
      <c r="S16" s="4">
        <v>10</v>
      </c>
      <c r="T16" s="4">
        <v>13</v>
      </c>
      <c r="U16" s="4"/>
      <c r="V16" s="4">
        <v>1</v>
      </c>
      <c r="W16" s="4">
        <v>3</v>
      </c>
      <c r="X16" s="4">
        <v>1</v>
      </c>
      <c r="Y16" s="4">
        <v>5</v>
      </c>
      <c r="Z16" s="4">
        <v>1</v>
      </c>
      <c r="AA16" s="4"/>
      <c r="AB16" s="20"/>
      <c r="AC16" s="19"/>
      <c r="AD16" s="4"/>
      <c r="AE16" s="4">
        <v>2</v>
      </c>
      <c r="AF16" s="4"/>
      <c r="AG16" s="4"/>
      <c r="AH16" s="4">
        <v>4</v>
      </c>
      <c r="AI16" s="4"/>
      <c r="AJ16" s="4">
        <v>1</v>
      </c>
      <c r="AK16" s="4">
        <v>8</v>
      </c>
      <c r="AL16" s="4">
        <v>1</v>
      </c>
      <c r="AM16" s="4"/>
      <c r="AN16" s="4"/>
      <c r="AO16" s="4"/>
      <c r="AP16" s="4">
        <v>1</v>
      </c>
      <c r="AQ16" s="4"/>
      <c r="AR16" s="4"/>
      <c r="AS16" s="4"/>
      <c r="AT16" s="4"/>
      <c r="AU16" s="4"/>
      <c r="AV16" s="4">
        <v>3</v>
      </c>
      <c r="AW16" s="20"/>
      <c r="AX16" s="10">
        <f t="shared" si="0"/>
        <v>705</v>
      </c>
    </row>
    <row r="17" spans="1:50" x14ac:dyDescent="0.3">
      <c r="A17" s="8">
        <v>12</v>
      </c>
      <c r="B17" s="52" t="s">
        <v>43</v>
      </c>
      <c r="C17" s="19">
        <v>22</v>
      </c>
      <c r="D17" s="4">
        <v>22</v>
      </c>
      <c r="E17" s="4">
        <v>70</v>
      </c>
      <c r="F17" s="4">
        <v>26</v>
      </c>
      <c r="G17" s="4">
        <v>31</v>
      </c>
      <c r="H17" s="4">
        <v>69</v>
      </c>
      <c r="I17" s="4">
        <v>36</v>
      </c>
      <c r="J17" s="4">
        <v>46</v>
      </c>
      <c r="K17" s="4">
        <v>31</v>
      </c>
      <c r="L17" s="4"/>
      <c r="M17" s="4">
        <v>5</v>
      </c>
      <c r="N17" s="4">
        <v>1</v>
      </c>
      <c r="O17" s="4"/>
      <c r="P17" s="4"/>
      <c r="Q17" s="4">
        <v>1</v>
      </c>
      <c r="R17" s="4">
        <v>2</v>
      </c>
      <c r="S17" s="4">
        <v>15</v>
      </c>
      <c r="T17" s="4"/>
      <c r="U17" s="4"/>
      <c r="V17" s="4">
        <v>1</v>
      </c>
      <c r="W17" s="4">
        <v>2</v>
      </c>
      <c r="X17" s="4">
        <v>3</v>
      </c>
      <c r="Y17" s="4">
        <v>4</v>
      </c>
      <c r="Z17" s="4"/>
      <c r="AA17" s="4">
        <v>1</v>
      </c>
      <c r="AB17" s="20">
        <v>4</v>
      </c>
      <c r="AC17" s="19"/>
      <c r="AD17" s="4"/>
      <c r="AE17" s="4">
        <v>4</v>
      </c>
      <c r="AF17" s="4"/>
      <c r="AG17" s="4"/>
      <c r="AH17" s="4">
        <v>2</v>
      </c>
      <c r="AI17" s="4"/>
      <c r="AJ17" s="4"/>
      <c r="AK17" s="4">
        <v>4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>
        <v>2</v>
      </c>
      <c r="AW17" s="20"/>
      <c r="AX17" s="10">
        <f t="shared" si="0"/>
        <v>404</v>
      </c>
    </row>
    <row r="18" spans="1:50" x14ac:dyDescent="0.3">
      <c r="A18" s="8">
        <v>13</v>
      </c>
      <c r="B18" s="52" t="s">
        <v>44</v>
      </c>
      <c r="C18" s="19">
        <v>35</v>
      </c>
      <c r="D18" s="4">
        <v>114</v>
      </c>
      <c r="E18" s="4">
        <v>17</v>
      </c>
      <c r="F18" s="4">
        <v>17</v>
      </c>
      <c r="G18" s="4">
        <v>49</v>
      </c>
      <c r="H18" s="4">
        <v>1</v>
      </c>
      <c r="I18" s="4">
        <v>23</v>
      </c>
      <c r="J18" s="4">
        <v>101</v>
      </c>
      <c r="K18" s="4">
        <v>10</v>
      </c>
      <c r="L18" s="4"/>
      <c r="M18" s="4">
        <v>2</v>
      </c>
      <c r="N18" s="4"/>
      <c r="O18" s="4"/>
      <c r="P18" s="4">
        <v>1</v>
      </c>
      <c r="Q18" s="4"/>
      <c r="R18" s="4"/>
      <c r="S18" s="4">
        <v>11</v>
      </c>
      <c r="T18" s="4">
        <v>6</v>
      </c>
      <c r="U18" s="4"/>
      <c r="V18" s="4">
        <v>1</v>
      </c>
      <c r="W18" s="4"/>
      <c r="X18" s="4">
        <v>5</v>
      </c>
      <c r="Y18" s="4">
        <v>5</v>
      </c>
      <c r="Z18" s="4"/>
      <c r="AA18" s="4"/>
      <c r="AB18" s="20"/>
      <c r="AC18" s="19">
        <v>2</v>
      </c>
      <c r="AD18" s="4">
        <v>27</v>
      </c>
      <c r="AE18" s="4">
        <v>10</v>
      </c>
      <c r="AF18" s="4">
        <v>1</v>
      </c>
      <c r="AG18" s="4">
        <v>32</v>
      </c>
      <c r="AH18" s="4">
        <v>11</v>
      </c>
      <c r="AI18" s="4">
        <v>1</v>
      </c>
      <c r="AJ18" s="4">
        <v>31</v>
      </c>
      <c r="AK18" s="4">
        <v>12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20"/>
      <c r="AX18" s="10">
        <f t="shared" si="0"/>
        <v>525</v>
      </c>
    </row>
    <row r="19" spans="1:50" x14ac:dyDescent="0.3">
      <c r="A19" s="8">
        <v>14</v>
      </c>
      <c r="B19" s="52" t="s">
        <v>45</v>
      </c>
      <c r="C19" s="19">
        <v>26</v>
      </c>
      <c r="D19" s="4">
        <v>30</v>
      </c>
      <c r="E19" s="4">
        <v>89</v>
      </c>
      <c r="F19" s="4">
        <v>16</v>
      </c>
      <c r="G19" s="4">
        <v>17</v>
      </c>
      <c r="H19" s="4">
        <v>63</v>
      </c>
      <c r="I19" s="4">
        <v>52</v>
      </c>
      <c r="J19" s="4">
        <v>54</v>
      </c>
      <c r="K19" s="4">
        <v>116</v>
      </c>
      <c r="L19" s="4"/>
      <c r="M19" s="4"/>
      <c r="N19" s="4"/>
      <c r="O19" s="4"/>
      <c r="P19" s="4">
        <v>1</v>
      </c>
      <c r="Q19" s="4"/>
      <c r="R19" s="4"/>
      <c r="S19" s="4">
        <v>4</v>
      </c>
      <c r="T19" s="4">
        <v>4</v>
      </c>
      <c r="U19" s="4"/>
      <c r="V19" s="4">
        <v>1</v>
      </c>
      <c r="W19" s="4"/>
      <c r="X19" s="4"/>
      <c r="Y19" s="4">
        <v>7</v>
      </c>
      <c r="Z19" s="4"/>
      <c r="AA19" s="4"/>
      <c r="AB19" s="20">
        <v>1</v>
      </c>
      <c r="AC19" s="19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>
        <v>1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20"/>
      <c r="AX19" s="10">
        <f t="shared" si="0"/>
        <v>485</v>
      </c>
    </row>
    <row r="20" spans="1:50" x14ac:dyDescent="0.3">
      <c r="A20" s="8">
        <v>15</v>
      </c>
      <c r="B20" s="52" t="s">
        <v>46</v>
      </c>
      <c r="C20" s="19">
        <v>2</v>
      </c>
      <c r="D20" s="4">
        <v>144</v>
      </c>
      <c r="E20" s="4">
        <v>10</v>
      </c>
      <c r="F20" s="4">
        <v>5</v>
      </c>
      <c r="G20" s="4">
        <v>26</v>
      </c>
      <c r="H20" s="4">
        <v>3</v>
      </c>
      <c r="I20" s="4">
        <v>2</v>
      </c>
      <c r="J20" s="4">
        <v>29</v>
      </c>
      <c r="K20" s="4">
        <v>2</v>
      </c>
      <c r="L20" s="4"/>
      <c r="M20" s="4">
        <v>1</v>
      </c>
      <c r="N20" s="4">
        <v>2</v>
      </c>
      <c r="O20" s="4"/>
      <c r="P20" s="4">
        <v>1</v>
      </c>
      <c r="Q20" s="4"/>
      <c r="R20" s="4">
        <v>1</v>
      </c>
      <c r="S20" s="4">
        <v>10</v>
      </c>
      <c r="T20" s="4">
        <v>3</v>
      </c>
      <c r="U20" s="4">
        <v>1</v>
      </c>
      <c r="V20" s="4"/>
      <c r="W20" s="4"/>
      <c r="X20" s="4">
        <v>2</v>
      </c>
      <c r="Y20" s="4"/>
      <c r="Z20" s="4"/>
      <c r="AA20" s="4"/>
      <c r="AB20" s="20"/>
      <c r="AC20" s="19"/>
      <c r="AD20" s="4"/>
      <c r="AE20" s="4">
        <v>2</v>
      </c>
      <c r="AF20" s="4"/>
      <c r="AG20" s="4"/>
      <c r="AH20" s="4"/>
      <c r="AI20" s="4"/>
      <c r="AJ20" s="4"/>
      <c r="AK20" s="4">
        <v>1</v>
      </c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20"/>
      <c r="AX20" s="10">
        <f t="shared" si="0"/>
        <v>247</v>
      </c>
    </row>
    <row r="21" spans="1:50" x14ac:dyDescent="0.3">
      <c r="A21" s="8">
        <v>16</v>
      </c>
      <c r="B21" s="52" t="s">
        <v>47</v>
      </c>
      <c r="C21" s="19">
        <v>39</v>
      </c>
      <c r="D21" s="4">
        <v>25</v>
      </c>
      <c r="E21" s="4">
        <v>99</v>
      </c>
      <c r="F21" s="4">
        <v>29</v>
      </c>
      <c r="G21" s="4">
        <v>41</v>
      </c>
      <c r="H21" s="4">
        <v>61</v>
      </c>
      <c r="I21" s="4">
        <v>32</v>
      </c>
      <c r="J21" s="4">
        <v>41</v>
      </c>
      <c r="K21" s="4">
        <v>35</v>
      </c>
      <c r="L21" s="4"/>
      <c r="M21" s="4">
        <v>4</v>
      </c>
      <c r="N21" s="4">
        <v>1</v>
      </c>
      <c r="O21" s="4"/>
      <c r="P21" s="4">
        <v>1</v>
      </c>
      <c r="Q21" s="4"/>
      <c r="R21" s="4">
        <v>2</v>
      </c>
      <c r="S21" s="4">
        <v>17</v>
      </c>
      <c r="T21" s="4">
        <v>2</v>
      </c>
      <c r="U21" s="4"/>
      <c r="V21" s="4">
        <v>1</v>
      </c>
      <c r="W21" s="4">
        <v>1</v>
      </c>
      <c r="X21" s="4">
        <v>1</v>
      </c>
      <c r="Y21" s="4">
        <v>3</v>
      </c>
      <c r="Z21" s="4"/>
      <c r="AA21" s="4"/>
      <c r="AB21" s="20">
        <v>1</v>
      </c>
      <c r="AC21" s="19"/>
      <c r="AD21" s="4"/>
      <c r="AE21" s="4">
        <v>1</v>
      </c>
      <c r="AF21" s="4"/>
      <c r="AG21" s="4"/>
      <c r="AH21" s="4"/>
      <c r="AI21" s="4"/>
      <c r="AJ21" s="4"/>
      <c r="AK21" s="4">
        <v>2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20"/>
      <c r="AX21" s="10">
        <f t="shared" si="0"/>
        <v>439</v>
      </c>
    </row>
    <row r="22" spans="1:50" x14ac:dyDescent="0.3">
      <c r="A22" s="8">
        <v>17</v>
      </c>
      <c r="B22" s="52" t="s">
        <v>48</v>
      </c>
      <c r="C22" s="19">
        <v>4</v>
      </c>
      <c r="D22" s="4">
        <v>22</v>
      </c>
      <c r="E22" s="4">
        <v>67</v>
      </c>
      <c r="F22" s="4">
        <v>12</v>
      </c>
      <c r="G22" s="4">
        <v>20</v>
      </c>
      <c r="H22" s="4">
        <v>57</v>
      </c>
      <c r="I22" s="4">
        <v>30</v>
      </c>
      <c r="J22" s="4">
        <v>38</v>
      </c>
      <c r="K22" s="4">
        <v>31</v>
      </c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>
        <v>7</v>
      </c>
      <c r="T22" s="4"/>
      <c r="U22" s="4"/>
      <c r="V22" s="4">
        <v>1</v>
      </c>
      <c r="W22" s="4"/>
      <c r="X22" s="4"/>
      <c r="Y22" s="4">
        <v>5</v>
      </c>
      <c r="Z22" s="4"/>
      <c r="AA22" s="4"/>
      <c r="AB22" s="20"/>
      <c r="AC22" s="19"/>
      <c r="AD22" s="4"/>
      <c r="AE22" s="4">
        <v>3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/>
      <c r="AW22" s="20"/>
      <c r="AX22" s="10">
        <f t="shared" si="0"/>
        <v>304</v>
      </c>
    </row>
    <row r="23" spans="1:50" x14ac:dyDescent="0.3">
      <c r="A23" s="8">
        <v>18</v>
      </c>
      <c r="B23" s="52" t="s">
        <v>49</v>
      </c>
      <c r="C23" s="19"/>
      <c r="D23" s="4">
        <v>5</v>
      </c>
      <c r="E23" s="4">
        <v>47</v>
      </c>
      <c r="F23" s="4">
        <v>3</v>
      </c>
      <c r="G23" s="4">
        <v>5</v>
      </c>
      <c r="H23" s="4">
        <v>54</v>
      </c>
      <c r="I23" s="4">
        <v>52</v>
      </c>
      <c r="J23" s="4">
        <v>48</v>
      </c>
      <c r="K23" s="4">
        <v>99</v>
      </c>
      <c r="L23" s="4"/>
      <c r="M23" s="4">
        <v>3</v>
      </c>
      <c r="N23" s="4">
        <v>2</v>
      </c>
      <c r="O23" s="4">
        <v>2</v>
      </c>
      <c r="P23" s="4">
        <v>4</v>
      </c>
      <c r="Q23" s="4">
        <v>2</v>
      </c>
      <c r="R23" s="4">
        <v>4</v>
      </c>
      <c r="S23" s="4">
        <v>2</v>
      </c>
      <c r="T23" s="4">
        <v>3</v>
      </c>
      <c r="U23" s="4"/>
      <c r="V23" s="4">
        <v>1</v>
      </c>
      <c r="W23" s="4"/>
      <c r="X23" s="4"/>
      <c r="Y23" s="4">
        <v>11</v>
      </c>
      <c r="Z23" s="4">
        <v>4</v>
      </c>
      <c r="AA23" s="4">
        <v>2</v>
      </c>
      <c r="AB23" s="20">
        <v>21</v>
      </c>
      <c r="AC23" s="19">
        <v>2</v>
      </c>
      <c r="AD23" s="4">
        <v>3</v>
      </c>
      <c r="AE23" s="4">
        <v>392</v>
      </c>
      <c r="AF23" s="4"/>
      <c r="AG23" s="4">
        <v>2</v>
      </c>
      <c r="AH23" s="4">
        <v>220</v>
      </c>
      <c r="AI23" s="4">
        <v>4</v>
      </c>
      <c r="AJ23" s="4">
        <v>11</v>
      </c>
      <c r="AK23" s="4">
        <v>343</v>
      </c>
      <c r="AL23" s="4"/>
      <c r="AM23" s="4">
        <v>3</v>
      </c>
      <c r="AN23" s="4">
        <v>2</v>
      </c>
      <c r="AO23" s="4">
        <v>3</v>
      </c>
      <c r="AP23" s="4">
        <v>1</v>
      </c>
      <c r="AQ23" s="4">
        <v>3</v>
      </c>
      <c r="AR23" s="4">
        <v>5</v>
      </c>
      <c r="AS23" s="4">
        <v>10</v>
      </c>
      <c r="AT23" s="4">
        <v>7</v>
      </c>
      <c r="AU23" s="4">
        <v>5</v>
      </c>
      <c r="AV23" s="4">
        <v>39</v>
      </c>
      <c r="AW23" s="20">
        <v>1</v>
      </c>
      <c r="AX23" s="10">
        <f t="shared" si="0"/>
        <v>1430</v>
      </c>
    </row>
    <row r="24" spans="1:50" x14ac:dyDescent="0.3">
      <c r="A24" s="8">
        <v>19</v>
      </c>
      <c r="B24" s="52" t="s">
        <v>50</v>
      </c>
      <c r="C24" s="19">
        <v>11</v>
      </c>
      <c r="D24" s="4">
        <v>108</v>
      </c>
      <c r="E24" s="4">
        <v>96</v>
      </c>
      <c r="F24" s="4">
        <v>13</v>
      </c>
      <c r="G24" s="4">
        <v>50</v>
      </c>
      <c r="H24" s="4">
        <v>82</v>
      </c>
      <c r="I24" s="4">
        <v>67</v>
      </c>
      <c r="J24" s="4">
        <v>140</v>
      </c>
      <c r="K24" s="4">
        <v>93</v>
      </c>
      <c r="L24" s="4">
        <v>1</v>
      </c>
      <c r="M24" s="4">
        <v>5</v>
      </c>
      <c r="N24" s="4">
        <v>3</v>
      </c>
      <c r="O24" s="4"/>
      <c r="P24" s="4">
        <v>1</v>
      </c>
      <c r="Q24" s="4"/>
      <c r="R24" s="4"/>
      <c r="S24" s="4">
        <v>19</v>
      </c>
      <c r="T24" s="4">
        <v>4</v>
      </c>
      <c r="U24" s="4"/>
      <c r="V24" s="4">
        <v>2</v>
      </c>
      <c r="W24" s="4"/>
      <c r="X24" s="4">
        <v>6</v>
      </c>
      <c r="Y24" s="4">
        <v>5</v>
      </c>
      <c r="Z24" s="4"/>
      <c r="AA24" s="4">
        <v>2</v>
      </c>
      <c r="AB24" s="20"/>
      <c r="AC24" s="19"/>
      <c r="AD24" s="4">
        <v>5</v>
      </c>
      <c r="AE24" s="4">
        <v>15</v>
      </c>
      <c r="AF24" s="4">
        <v>2</v>
      </c>
      <c r="AG24" s="4"/>
      <c r="AH24" s="4">
        <v>8</v>
      </c>
      <c r="AI24" s="4">
        <v>1</v>
      </c>
      <c r="AJ24" s="4">
        <v>4</v>
      </c>
      <c r="AK24" s="4">
        <v>35</v>
      </c>
      <c r="AL24" s="4"/>
      <c r="AM24" s="4"/>
      <c r="AN24" s="4"/>
      <c r="AO24" s="4"/>
      <c r="AP24" s="4"/>
      <c r="AQ24" s="4"/>
      <c r="AR24" s="4">
        <v>1</v>
      </c>
      <c r="AS24" s="4"/>
      <c r="AT24" s="4"/>
      <c r="AU24" s="4"/>
      <c r="AV24" s="4">
        <v>1</v>
      </c>
      <c r="AW24" s="20"/>
      <c r="AX24" s="10">
        <f t="shared" si="0"/>
        <v>780</v>
      </c>
    </row>
    <row r="25" spans="1:50" x14ac:dyDescent="0.3">
      <c r="A25" s="8">
        <v>20</v>
      </c>
      <c r="B25" s="52" t="s">
        <v>51</v>
      </c>
      <c r="C25" s="19">
        <v>82</v>
      </c>
      <c r="D25" s="4">
        <v>109</v>
      </c>
      <c r="E25" s="4">
        <v>240</v>
      </c>
      <c r="F25" s="4">
        <v>34</v>
      </c>
      <c r="G25" s="4">
        <v>69</v>
      </c>
      <c r="H25" s="4">
        <v>94</v>
      </c>
      <c r="I25" s="4">
        <v>33</v>
      </c>
      <c r="J25" s="4">
        <v>78</v>
      </c>
      <c r="K25" s="4">
        <v>61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16</v>
      </c>
      <c r="T25" s="4">
        <v>4</v>
      </c>
      <c r="U25" s="4"/>
      <c r="V25" s="4">
        <v>1</v>
      </c>
      <c r="W25" s="4"/>
      <c r="X25" s="4">
        <v>1</v>
      </c>
      <c r="Y25" s="4">
        <v>4</v>
      </c>
      <c r="Z25" s="4"/>
      <c r="AA25" s="4"/>
      <c r="AB25" s="20"/>
      <c r="AC25" s="19"/>
      <c r="AD25" s="4"/>
      <c r="AE25" s="4"/>
      <c r="AF25" s="4"/>
      <c r="AG25" s="4"/>
      <c r="AH25" s="4"/>
      <c r="AI25" s="4"/>
      <c r="AJ25" s="4"/>
      <c r="AK25" s="4">
        <v>1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20"/>
      <c r="AX25" s="10">
        <f t="shared" si="0"/>
        <v>829</v>
      </c>
    </row>
    <row r="26" spans="1:50" x14ac:dyDescent="0.3">
      <c r="A26" s="8">
        <v>21</v>
      </c>
      <c r="B26" s="52" t="s">
        <v>52</v>
      </c>
      <c r="C26" s="19">
        <v>34</v>
      </c>
      <c r="D26" s="4">
        <v>154</v>
      </c>
      <c r="E26" s="4">
        <v>35</v>
      </c>
      <c r="F26" s="4">
        <v>44</v>
      </c>
      <c r="G26" s="4">
        <v>71</v>
      </c>
      <c r="H26" s="4">
        <v>33</v>
      </c>
      <c r="I26" s="4">
        <v>65</v>
      </c>
      <c r="J26" s="4">
        <v>61</v>
      </c>
      <c r="K26" s="4">
        <v>15</v>
      </c>
      <c r="L26" s="4">
        <v>1</v>
      </c>
      <c r="M26" s="4">
        <v>9</v>
      </c>
      <c r="N26" s="4">
        <v>4</v>
      </c>
      <c r="O26" s="4"/>
      <c r="P26" s="4">
        <v>1</v>
      </c>
      <c r="Q26" s="4"/>
      <c r="R26" s="4">
        <v>1</v>
      </c>
      <c r="S26" s="4">
        <v>10</v>
      </c>
      <c r="T26" s="4">
        <v>6</v>
      </c>
      <c r="U26" s="4"/>
      <c r="V26" s="4">
        <v>2</v>
      </c>
      <c r="W26" s="4">
        <v>2</v>
      </c>
      <c r="X26" s="4"/>
      <c r="Y26" s="4">
        <v>4</v>
      </c>
      <c r="Z26" s="4">
        <v>1</v>
      </c>
      <c r="AA26" s="4"/>
      <c r="AB26" s="20"/>
      <c r="AC26" s="19"/>
      <c r="AD26" s="4">
        <v>5</v>
      </c>
      <c r="AE26" s="4">
        <v>3</v>
      </c>
      <c r="AF26" s="4"/>
      <c r="AG26" s="4"/>
      <c r="AH26" s="4"/>
      <c r="AI26" s="4">
        <v>1</v>
      </c>
      <c r="AJ26" s="4">
        <v>1</v>
      </c>
      <c r="AK26" s="4">
        <v>1</v>
      </c>
      <c r="AL26" s="4"/>
      <c r="AM26" s="4"/>
      <c r="AN26" s="4"/>
      <c r="AO26" s="4"/>
      <c r="AP26" s="4"/>
      <c r="AQ26" s="4">
        <v>1</v>
      </c>
      <c r="AR26" s="4"/>
      <c r="AS26" s="4"/>
      <c r="AT26" s="4"/>
      <c r="AU26" s="4"/>
      <c r="AV26" s="4"/>
      <c r="AW26" s="20"/>
      <c r="AX26" s="10">
        <f t="shared" si="0"/>
        <v>565</v>
      </c>
    </row>
    <row r="27" spans="1:50" x14ac:dyDescent="0.3">
      <c r="A27" s="8">
        <v>22</v>
      </c>
      <c r="B27" s="52" t="s">
        <v>53</v>
      </c>
      <c r="C27" s="19">
        <v>37</v>
      </c>
      <c r="D27" s="4">
        <v>120</v>
      </c>
      <c r="E27" s="4">
        <v>18</v>
      </c>
      <c r="F27" s="4">
        <v>12</v>
      </c>
      <c r="G27" s="4">
        <v>69</v>
      </c>
      <c r="H27" s="4">
        <v>16</v>
      </c>
      <c r="I27" s="4">
        <v>37</v>
      </c>
      <c r="J27" s="4">
        <v>55</v>
      </c>
      <c r="K27" s="4">
        <v>3</v>
      </c>
      <c r="L27" s="4"/>
      <c r="M27" s="4">
        <v>4</v>
      </c>
      <c r="N27" s="4">
        <v>1</v>
      </c>
      <c r="O27" s="4"/>
      <c r="P27" s="4">
        <v>1</v>
      </c>
      <c r="Q27" s="4"/>
      <c r="R27" s="4"/>
      <c r="S27" s="4">
        <v>14</v>
      </c>
      <c r="T27" s="4">
        <v>1</v>
      </c>
      <c r="U27" s="4"/>
      <c r="V27" s="4">
        <v>1</v>
      </c>
      <c r="W27" s="4"/>
      <c r="X27" s="4">
        <v>2</v>
      </c>
      <c r="Y27" s="4">
        <v>1</v>
      </c>
      <c r="Z27" s="4"/>
      <c r="AA27" s="4"/>
      <c r="AB27" s="20"/>
      <c r="AC27" s="19"/>
      <c r="AD27" s="4"/>
      <c r="AE27" s="4">
        <v>7</v>
      </c>
      <c r="AF27" s="4"/>
      <c r="AG27" s="4"/>
      <c r="AH27" s="4">
        <v>2</v>
      </c>
      <c r="AI27" s="4"/>
      <c r="AJ27" s="4">
        <v>2</v>
      </c>
      <c r="AK27" s="4">
        <v>6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>
        <v>1</v>
      </c>
      <c r="AW27" s="20"/>
      <c r="AX27" s="10">
        <f t="shared" si="0"/>
        <v>410</v>
      </c>
    </row>
    <row r="28" spans="1:50" x14ac:dyDescent="0.3">
      <c r="A28" s="8">
        <v>23</v>
      </c>
      <c r="B28" s="52" t="s">
        <v>54</v>
      </c>
      <c r="C28" s="19">
        <v>33</v>
      </c>
      <c r="D28" s="4">
        <v>34</v>
      </c>
      <c r="E28" s="4">
        <v>2</v>
      </c>
      <c r="F28" s="4">
        <v>20</v>
      </c>
      <c r="G28" s="4">
        <v>57</v>
      </c>
      <c r="H28" s="4">
        <v>1</v>
      </c>
      <c r="I28" s="4">
        <v>35</v>
      </c>
      <c r="J28" s="4">
        <v>49</v>
      </c>
      <c r="K28" s="4"/>
      <c r="L28" s="4">
        <v>1</v>
      </c>
      <c r="M28" s="4">
        <v>5</v>
      </c>
      <c r="N28" s="4"/>
      <c r="O28" s="4"/>
      <c r="P28" s="4">
        <v>2</v>
      </c>
      <c r="Q28" s="4"/>
      <c r="R28" s="4">
        <v>8</v>
      </c>
      <c r="S28" s="4">
        <v>19</v>
      </c>
      <c r="T28" s="4">
        <v>2</v>
      </c>
      <c r="U28" s="4"/>
      <c r="V28" s="4">
        <v>1</v>
      </c>
      <c r="W28" s="4"/>
      <c r="X28" s="4">
        <v>2</v>
      </c>
      <c r="Y28" s="4">
        <v>4</v>
      </c>
      <c r="Z28" s="4"/>
      <c r="AA28" s="4">
        <v>1</v>
      </c>
      <c r="AB28" s="20"/>
      <c r="AC28" s="19"/>
      <c r="AD28" s="4"/>
      <c r="AE28" s="4">
        <v>9</v>
      </c>
      <c r="AF28" s="4"/>
      <c r="AG28" s="4"/>
      <c r="AH28" s="4">
        <v>2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20"/>
      <c r="AX28" s="10">
        <f t="shared" si="0"/>
        <v>287</v>
      </c>
    </row>
    <row r="29" spans="1:50" x14ac:dyDescent="0.3">
      <c r="A29" s="8">
        <v>24</v>
      </c>
      <c r="B29" s="52" t="s">
        <v>55</v>
      </c>
      <c r="C29" s="19">
        <v>2</v>
      </c>
      <c r="D29" s="4">
        <v>213</v>
      </c>
      <c r="E29" s="4">
        <v>87</v>
      </c>
      <c r="F29" s="4">
        <v>2</v>
      </c>
      <c r="G29" s="4">
        <v>76</v>
      </c>
      <c r="H29" s="4">
        <v>12</v>
      </c>
      <c r="I29" s="4">
        <v>12</v>
      </c>
      <c r="J29" s="4">
        <v>48</v>
      </c>
      <c r="K29" s="4">
        <v>22</v>
      </c>
      <c r="L29" s="4">
        <v>1</v>
      </c>
      <c r="M29" s="4">
        <v>5</v>
      </c>
      <c r="N29" s="4">
        <v>5</v>
      </c>
      <c r="O29" s="4"/>
      <c r="P29" s="4">
        <v>1</v>
      </c>
      <c r="Q29" s="4">
        <v>1</v>
      </c>
      <c r="R29" s="4"/>
      <c r="S29" s="4">
        <v>20</v>
      </c>
      <c r="T29" s="4">
        <v>25</v>
      </c>
      <c r="U29" s="4"/>
      <c r="V29" s="4">
        <v>1</v>
      </c>
      <c r="W29" s="4"/>
      <c r="X29" s="4">
        <v>6</v>
      </c>
      <c r="Y29" s="4">
        <v>1</v>
      </c>
      <c r="Z29" s="4">
        <v>1</v>
      </c>
      <c r="AA29" s="4"/>
      <c r="AB29" s="20"/>
      <c r="AC29" s="19"/>
      <c r="AD29" s="4">
        <v>17</v>
      </c>
      <c r="AE29" s="4">
        <v>12</v>
      </c>
      <c r="AF29" s="4">
        <v>1</v>
      </c>
      <c r="AG29" s="4">
        <v>13</v>
      </c>
      <c r="AH29" s="4"/>
      <c r="AI29" s="4"/>
      <c r="AJ29" s="4">
        <v>3</v>
      </c>
      <c r="AK29" s="4">
        <v>7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20"/>
      <c r="AX29" s="10">
        <f t="shared" si="0"/>
        <v>594</v>
      </c>
    </row>
    <row r="30" spans="1:50" x14ac:dyDescent="0.3">
      <c r="A30" s="8">
        <v>25</v>
      </c>
      <c r="B30" s="52" t="s">
        <v>56</v>
      </c>
      <c r="C30" s="19">
        <v>37</v>
      </c>
      <c r="D30" s="4">
        <v>56</v>
      </c>
      <c r="E30" s="4">
        <v>90</v>
      </c>
      <c r="F30" s="4">
        <v>30</v>
      </c>
      <c r="G30" s="4">
        <v>53</v>
      </c>
      <c r="H30" s="4">
        <v>56</v>
      </c>
      <c r="I30" s="4">
        <v>41</v>
      </c>
      <c r="J30" s="4">
        <v>88</v>
      </c>
      <c r="K30" s="4">
        <v>22</v>
      </c>
      <c r="L30" s="4">
        <v>2</v>
      </c>
      <c r="M30" s="4">
        <v>7</v>
      </c>
      <c r="N30" s="4">
        <v>3</v>
      </c>
      <c r="O30" s="4">
        <v>1</v>
      </c>
      <c r="P30" s="4">
        <v>1</v>
      </c>
      <c r="Q30" s="4">
        <v>1</v>
      </c>
      <c r="R30" s="4">
        <v>1</v>
      </c>
      <c r="S30" s="4">
        <v>15</v>
      </c>
      <c r="T30" s="4">
        <v>7</v>
      </c>
      <c r="U30" s="4"/>
      <c r="V30" s="4">
        <v>1</v>
      </c>
      <c r="W30" s="4"/>
      <c r="X30" s="4"/>
      <c r="Y30" s="4">
        <v>6</v>
      </c>
      <c r="Z30" s="4"/>
      <c r="AA30" s="4">
        <v>2</v>
      </c>
      <c r="AB30" s="20"/>
      <c r="AC30" s="19">
        <v>1</v>
      </c>
      <c r="AD30" s="4">
        <v>3</v>
      </c>
      <c r="AE30" s="4">
        <v>15</v>
      </c>
      <c r="AF30" s="4"/>
      <c r="AG30" s="4">
        <v>1</v>
      </c>
      <c r="AH30" s="4">
        <v>2</v>
      </c>
      <c r="AI30" s="4"/>
      <c r="AJ30" s="4">
        <v>2</v>
      </c>
      <c r="AK30" s="4">
        <v>2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>
        <v>2</v>
      </c>
      <c r="AW30" s="20"/>
      <c r="AX30" s="10">
        <f t="shared" si="0"/>
        <v>548</v>
      </c>
    </row>
    <row r="31" spans="1:50" x14ac:dyDescent="0.3">
      <c r="A31" s="8">
        <v>26</v>
      </c>
      <c r="B31" s="52" t="s">
        <v>57</v>
      </c>
      <c r="C31" s="19">
        <v>32</v>
      </c>
      <c r="D31" s="4">
        <v>28</v>
      </c>
      <c r="E31" s="4">
        <v>184</v>
      </c>
      <c r="F31" s="4">
        <v>27</v>
      </c>
      <c r="G31" s="4">
        <v>29</v>
      </c>
      <c r="H31" s="4">
        <v>47</v>
      </c>
      <c r="I31" s="4">
        <v>23</v>
      </c>
      <c r="J31" s="4">
        <v>58</v>
      </c>
      <c r="K31" s="4">
        <v>13</v>
      </c>
      <c r="L31" s="4"/>
      <c r="M31" s="4">
        <v>3</v>
      </c>
      <c r="N31" s="4">
        <v>1</v>
      </c>
      <c r="O31" s="4"/>
      <c r="P31" s="4">
        <v>1</v>
      </c>
      <c r="Q31" s="4">
        <v>2</v>
      </c>
      <c r="R31" s="4">
        <v>11</v>
      </c>
      <c r="S31" s="4">
        <v>14</v>
      </c>
      <c r="T31" s="4">
        <v>12</v>
      </c>
      <c r="U31" s="4"/>
      <c r="V31" s="4">
        <v>1</v>
      </c>
      <c r="W31" s="4">
        <v>1</v>
      </c>
      <c r="X31" s="4">
        <v>2</v>
      </c>
      <c r="Y31" s="4">
        <v>6</v>
      </c>
      <c r="Z31" s="4"/>
      <c r="AA31" s="4"/>
      <c r="AB31" s="20"/>
      <c r="AC31" s="19"/>
      <c r="AD31" s="4">
        <v>1</v>
      </c>
      <c r="AE31" s="4">
        <v>8</v>
      </c>
      <c r="AF31" s="4"/>
      <c r="AG31" s="4">
        <v>1</v>
      </c>
      <c r="AH31" s="4">
        <v>3</v>
      </c>
      <c r="AI31" s="4"/>
      <c r="AJ31" s="4"/>
      <c r="AK31" s="4"/>
      <c r="AL31" s="4"/>
      <c r="AM31" s="4"/>
      <c r="AN31" s="4"/>
      <c r="AO31" s="4"/>
      <c r="AP31" s="4"/>
      <c r="AQ31" s="4">
        <v>1</v>
      </c>
      <c r="AR31" s="4">
        <v>3</v>
      </c>
      <c r="AS31" s="4"/>
      <c r="AT31" s="4"/>
      <c r="AU31" s="4"/>
      <c r="AV31" s="4"/>
      <c r="AW31" s="20"/>
      <c r="AX31" s="10">
        <f t="shared" si="0"/>
        <v>512</v>
      </c>
    </row>
    <row r="32" spans="1:50" x14ac:dyDescent="0.3">
      <c r="A32" s="8">
        <v>27</v>
      </c>
      <c r="B32" s="52" t="s">
        <v>58</v>
      </c>
      <c r="C32" s="19">
        <v>27</v>
      </c>
      <c r="D32" s="4">
        <v>16</v>
      </c>
      <c r="E32" s="4">
        <v>51</v>
      </c>
      <c r="F32" s="4">
        <v>17</v>
      </c>
      <c r="G32" s="4">
        <v>19</v>
      </c>
      <c r="H32" s="4">
        <v>25</v>
      </c>
      <c r="I32" s="4">
        <v>43</v>
      </c>
      <c r="J32" s="4">
        <v>62</v>
      </c>
      <c r="K32" s="4">
        <v>17</v>
      </c>
      <c r="L32" s="4"/>
      <c r="M32" s="4">
        <v>4</v>
      </c>
      <c r="N32" s="4">
        <v>1</v>
      </c>
      <c r="O32" s="4"/>
      <c r="P32" s="4"/>
      <c r="Q32" s="4">
        <v>1</v>
      </c>
      <c r="R32" s="4"/>
      <c r="S32" s="4">
        <v>11</v>
      </c>
      <c r="T32" s="4">
        <v>1</v>
      </c>
      <c r="U32" s="4"/>
      <c r="V32" s="4">
        <v>1</v>
      </c>
      <c r="W32" s="4"/>
      <c r="X32" s="4">
        <v>1</v>
      </c>
      <c r="Y32" s="4">
        <v>3</v>
      </c>
      <c r="Z32" s="4"/>
      <c r="AA32" s="4">
        <v>1</v>
      </c>
      <c r="AB32" s="20">
        <v>1</v>
      </c>
      <c r="AC32" s="19"/>
      <c r="AD32" s="4">
        <v>1</v>
      </c>
      <c r="AE32" s="4">
        <v>22</v>
      </c>
      <c r="AF32" s="4"/>
      <c r="AG32" s="4"/>
      <c r="AH32" s="4">
        <v>4</v>
      </c>
      <c r="AI32" s="4"/>
      <c r="AJ32" s="4">
        <v>1</v>
      </c>
      <c r="AK32" s="4">
        <v>4</v>
      </c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20"/>
      <c r="AX32" s="10">
        <f t="shared" si="0"/>
        <v>334</v>
      </c>
    </row>
    <row r="33" spans="1:50" x14ac:dyDescent="0.3">
      <c r="A33" s="8">
        <v>28</v>
      </c>
      <c r="B33" s="52" t="s">
        <v>59</v>
      </c>
      <c r="C33" s="19">
        <v>28</v>
      </c>
      <c r="D33" s="4">
        <v>56</v>
      </c>
      <c r="E33" s="4">
        <v>37</v>
      </c>
      <c r="F33" s="4">
        <v>12</v>
      </c>
      <c r="G33" s="4">
        <v>52</v>
      </c>
      <c r="H33" s="4">
        <v>13</v>
      </c>
      <c r="I33" s="4">
        <v>24</v>
      </c>
      <c r="J33" s="4">
        <v>47</v>
      </c>
      <c r="K33" s="4">
        <v>4</v>
      </c>
      <c r="L33" s="4"/>
      <c r="M33" s="4">
        <v>2</v>
      </c>
      <c r="N33" s="4">
        <v>1</v>
      </c>
      <c r="O33" s="4"/>
      <c r="P33" s="4">
        <v>2</v>
      </c>
      <c r="Q33" s="4"/>
      <c r="R33" s="4">
        <v>2</v>
      </c>
      <c r="S33" s="4">
        <v>13</v>
      </c>
      <c r="T33" s="4">
        <v>10</v>
      </c>
      <c r="U33" s="4">
        <v>1</v>
      </c>
      <c r="V33" s="4"/>
      <c r="W33" s="4"/>
      <c r="X33" s="4">
        <v>3</v>
      </c>
      <c r="Y33" s="4">
        <v>2</v>
      </c>
      <c r="Z33" s="4"/>
      <c r="AA33" s="4"/>
      <c r="AB33" s="20"/>
      <c r="AC33" s="19"/>
      <c r="AD33" s="4">
        <v>3</v>
      </c>
      <c r="AE33" s="4">
        <v>4</v>
      </c>
      <c r="AF33" s="4"/>
      <c r="AG33" s="4">
        <v>5</v>
      </c>
      <c r="AH33" s="4">
        <v>2</v>
      </c>
      <c r="AI33" s="4"/>
      <c r="AJ33" s="4">
        <v>3</v>
      </c>
      <c r="AK33" s="4">
        <v>2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20"/>
      <c r="AX33" s="10">
        <f t="shared" si="0"/>
        <v>328</v>
      </c>
    </row>
    <row r="34" spans="1:50" x14ac:dyDescent="0.3">
      <c r="A34" s="8">
        <v>29</v>
      </c>
      <c r="B34" s="52" t="s">
        <v>60</v>
      </c>
      <c r="C34" s="19">
        <v>30</v>
      </c>
      <c r="D34" s="4">
        <v>47</v>
      </c>
      <c r="E34" s="4">
        <v>293</v>
      </c>
      <c r="F34" s="4">
        <v>20</v>
      </c>
      <c r="G34" s="4">
        <v>22</v>
      </c>
      <c r="H34" s="4">
        <v>88</v>
      </c>
      <c r="I34" s="4">
        <v>84</v>
      </c>
      <c r="J34" s="4">
        <v>109</v>
      </c>
      <c r="K34" s="4">
        <v>105</v>
      </c>
      <c r="L34" s="4"/>
      <c r="M34" s="4">
        <v>11</v>
      </c>
      <c r="N34" s="4">
        <v>10</v>
      </c>
      <c r="O34" s="4"/>
      <c r="P34" s="4">
        <v>1</v>
      </c>
      <c r="Q34" s="4">
        <v>2</v>
      </c>
      <c r="R34" s="4">
        <v>6</v>
      </c>
      <c r="S34" s="4">
        <v>31</v>
      </c>
      <c r="T34" s="4">
        <v>25</v>
      </c>
      <c r="U34" s="4">
        <v>1</v>
      </c>
      <c r="V34" s="4">
        <v>1</v>
      </c>
      <c r="W34" s="4">
        <v>1</v>
      </c>
      <c r="X34" s="4">
        <v>6</v>
      </c>
      <c r="Y34" s="4">
        <v>7</v>
      </c>
      <c r="Z34" s="4">
        <v>1</v>
      </c>
      <c r="AA34" s="4"/>
      <c r="AB34" s="20">
        <v>2</v>
      </c>
      <c r="AC34" s="19">
        <v>1</v>
      </c>
      <c r="AD34" s="4">
        <v>33</v>
      </c>
      <c r="AE34" s="4">
        <v>130</v>
      </c>
      <c r="AF34" s="4"/>
      <c r="AG34" s="4">
        <v>7</v>
      </c>
      <c r="AH34" s="4">
        <v>14</v>
      </c>
      <c r="AI34" s="4"/>
      <c r="AJ34" s="4">
        <v>4</v>
      </c>
      <c r="AK34" s="4">
        <v>19</v>
      </c>
      <c r="AL34" s="4">
        <v>1</v>
      </c>
      <c r="AM34" s="4"/>
      <c r="AN34" s="4"/>
      <c r="AO34" s="4">
        <v>3</v>
      </c>
      <c r="AP34" s="4">
        <v>2</v>
      </c>
      <c r="AQ34" s="4">
        <v>4</v>
      </c>
      <c r="AR34" s="4">
        <v>4</v>
      </c>
      <c r="AS34" s="4"/>
      <c r="AT34" s="4"/>
      <c r="AU34" s="4"/>
      <c r="AV34" s="4"/>
      <c r="AW34" s="20"/>
      <c r="AX34" s="10">
        <f t="shared" si="0"/>
        <v>1125</v>
      </c>
    </row>
    <row r="35" spans="1:50" x14ac:dyDescent="0.3">
      <c r="A35" s="8">
        <v>30</v>
      </c>
      <c r="B35" s="52" t="s">
        <v>61</v>
      </c>
      <c r="C35" s="19">
        <v>13</v>
      </c>
      <c r="D35" s="4">
        <v>13</v>
      </c>
      <c r="E35" s="4">
        <v>72</v>
      </c>
      <c r="F35" s="4">
        <v>27</v>
      </c>
      <c r="G35" s="4">
        <v>32</v>
      </c>
      <c r="H35" s="4">
        <v>30</v>
      </c>
      <c r="I35" s="4">
        <v>9</v>
      </c>
      <c r="J35" s="4">
        <v>16</v>
      </c>
      <c r="K35" s="4">
        <v>4</v>
      </c>
      <c r="L35" s="4">
        <v>1</v>
      </c>
      <c r="M35" s="4"/>
      <c r="N35" s="4">
        <v>2</v>
      </c>
      <c r="O35" s="4">
        <v>1</v>
      </c>
      <c r="P35" s="4">
        <v>3</v>
      </c>
      <c r="Q35" s="4"/>
      <c r="R35" s="4">
        <v>6</v>
      </c>
      <c r="S35" s="4">
        <v>10</v>
      </c>
      <c r="T35" s="4">
        <v>1</v>
      </c>
      <c r="U35" s="4"/>
      <c r="V35" s="4">
        <v>1</v>
      </c>
      <c r="W35" s="4"/>
      <c r="X35" s="4"/>
      <c r="Y35" s="4">
        <v>4</v>
      </c>
      <c r="Z35" s="4"/>
      <c r="AA35" s="4"/>
      <c r="AB35" s="20"/>
      <c r="AC35" s="19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20"/>
      <c r="AX35" s="10">
        <f t="shared" si="0"/>
        <v>245</v>
      </c>
    </row>
    <row r="36" spans="1:50" x14ac:dyDescent="0.3">
      <c r="A36" s="8">
        <v>31</v>
      </c>
      <c r="B36" s="52" t="s">
        <v>62</v>
      </c>
      <c r="C36" s="19">
        <v>1</v>
      </c>
      <c r="D36" s="4">
        <v>22</v>
      </c>
      <c r="E36" s="4">
        <v>52</v>
      </c>
      <c r="F36" s="4">
        <v>2</v>
      </c>
      <c r="G36" s="4">
        <v>7</v>
      </c>
      <c r="H36" s="4">
        <v>25</v>
      </c>
      <c r="I36" s="4">
        <v>9</v>
      </c>
      <c r="J36" s="4">
        <v>9</v>
      </c>
      <c r="K36" s="4">
        <v>11</v>
      </c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>
        <v>2</v>
      </c>
      <c r="T36" s="4">
        <v>3</v>
      </c>
      <c r="U36" s="4"/>
      <c r="V36" s="4">
        <v>1</v>
      </c>
      <c r="W36" s="4"/>
      <c r="X36" s="4"/>
      <c r="Y36" s="4">
        <v>2</v>
      </c>
      <c r="Z36" s="4"/>
      <c r="AA36" s="4"/>
      <c r="AB36" s="20"/>
      <c r="AC36" s="19"/>
      <c r="AD36" s="4"/>
      <c r="AE36" s="4">
        <v>6</v>
      </c>
      <c r="AF36" s="4"/>
      <c r="AG36" s="4"/>
      <c r="AH36" s="4">
        <v>5</v>
      </c>
      <c r="AI36" s="4"/>
      <c r="AJ36" s="4"/>
      <c r="AK36" s="4">
        <v>8</v>
      </c>
      <c r="AL36" s="4"/>
      <c r="AM36" s="4"/>
      <c r="AN36" s="4"/>
      <c r="AO36" s="4"/>
      <c r="AP36" s="4"/>
      <c r="AQ36" s="4"/>
      <c r="AR36" s="4">
        <v>1</v>
      </c>
      <c r="AS36" s="4">
        <v>1</v>
      </c>
      <c r="AT36" s="4"/>
      <c r="AU36" s="4"/>
      <c r="AV36" s="4"/>
      <c r="AW36" s="20"/>
      <c r="AX36" s="10">
        <f t="shared" si="0"/>
        <v>170</v>
      </c>
    </row>
    <row r="37" spans="1:50" x14ac:dyDescent="0.3">
      <c r="A37" s="8">
        <v>32</v>
      </c>
      <c r="B37" s="52" t="s">
        <v>63</v>
      </c>
      <c r="C37" s="19">
        <v>11</v>
      </c>
      <c r="D37" s="4">
        <v>30</v>
      </c>
      <c r="E37" s="4">
        <v>378</v>
      </c>
      <c r="F37" s="4">
        <v>25</v>
      </c>
      <c r="G37" s="4">
        <v>35</v>
      </c>
      <c r="H37" s="4">
        <v>218</v>
      </c>
      <c r="I37" s="4">
        <v>97</v>
      </c>
      <c r="J37" s="4">
        <v>105</v>
      </c>
      <c r="K37" s="4">
        <v>99</v>
      </c>
      <c r="L37" s="4"/>
      <c r="M37" s="4">
        <v>2</v>
      </c>
      <c r="N37" s="4">
        <v>1</v>
      </c>
      <c r="O37" s="4"/>
      <c r="P37" s="4">
        <v>2</v>
      </c>
      <c r="Q37" s="4">
        <v>2</v>
      </c>
      <c r="R37" s="4">
        <v>1</v>
      </c>
      <c r="S37" s="4">
        <v>15</v>
      </c>
      <c r="T37" s="4">
        <v>11</v>
      </c>
      <c r="U37" s="4">
        <v>1</v>
      </c>
      <c r="V37" s="4">
        <v>1</v>
      </c>
      <c r="W37" s="4"/>
      <c r="X37" s="4"/>
      <c r="Y37" s="4">
        <v>8</v>
      </c>
      <c r="Z37" s="4">
        <v>2</v>
      </c>
      <c r="AA37" s="4">
        <v>1</v>
      </c>
      <c r="AB37" s="20">
        <v>1</v>
      </c>
      <c r="AC37" s="19">
        <v>2</v>
      </c>
      <c r="AD37" s="4">
        <v>5</v>
      </c>
      <c r="AE37" s="4">
        <v>89</v>
      </c>
      <c r="AF37" s="4"/>
      <c r="AG37" s="4">
        <v>1</v>
      </c>
      <c r="AH37" s="4">
        <v>29</v>
      </c>
      <c r="AI37" s="4">
        <v>3</v>
      </c>
      <c r="AJ37" s="4">
        <v>5</v>
      </c>
      <c r="AK37" s="4">
        <v>50</v>
      </c>
      <c r="AL37" s="4"/>
      <c r="AM37" s="4"/>
      <c r="AN37" s="4"/>
      <c r="AO37" s="4">
        <v>1</v>
      </c>
      <c r="AP37" s="4">
        <v>1</v>
      </c>
      <c r="AQ37" s="4"/>
      <c r="AR37" s="4">
        <v>2</v>
      </c>
      <c r="AS37" s="4">
        <v>3</v>
      </c>
      <c r="AT37" s="4">
        <v>1</v>
      </c>
      <c r="AU37" s="4"/>
      <c r="AV37" s="4">
        <v>6</v>
      </c>
      <c r="AW37" s="20">
        <v>1</v>
      </c>
      <c r="AX37" s="10">
        <f t="shared" si="0"/>
        <v>1245</v>
      </c>
    </row>
    <row r="38" spans="1:50" x14ac:dyDescent="0.3">
      <c r="A38" s="8">
        <v>33</v>
      </c>
      <c r="B38" s="52" t="s">
        <v>64</v>
      </c>
      <c r="C38" s="19">
        <v>6</v>
      </c>
      <c r="D38" s="4">
        <v>157</v>
      </c>
      <c r="E38" s="4">
        <v>30</v>
      </c>
      <c r="F38" s="4"/>
      <c r="G38" s="4">
        <v>60</v>
      </c>
      <c r="H38" s="4">
        <v>21</v>
      </c>
      <c r="I38" s="4">
        <v>4</v>
      </c>
      <c r="J38" s="4">
        <v>60</v>
      </c>
      <c r="K38" s="4">
        <v>18</v>
      </c>
      <c r="L38" s="4"/>
      <c r="M38" s="4">
        <v>2</v>
      </c>
      <c r="N38" s="4">
        <v>3</v>
      </c>
      <c r="O38" s="4"/>
      <c r="P38" s="4">
        <v>1</v>
      </c>
      <c r="Q38" s="4"/>
      <c r="R38" s="4"/>
      <c r="S38" s="4">
        <v>13</v>
      </c>
      <c r="T38" s="4">
        <v>9</v>
      </c>
      <c r="U38" s="4"/>
      <c r="V38" s="4">
        <v>1</v>
      </c>
      <c r="W38" s="4"/>
      <c r="X38" s="4">
        <v>2</v>
      </c>
      <c r="Y38" s="4">
        <v>1</v>
      </c>
      <c r="Z38" s="4"/>
      <c r="AA38" s="4"/>
      <c r="AB38" s="20"/>
      <c r="AC38" s="19"/>
      <c r="AD38" s="4">
        <v>8</v>
      </c>
      <c r="AE38" s="4">
        <v>11</v>
      </c>
      <c r="AF38" s="4"/>
      <c r="AG38" s="4"/>
      <c r="AH38" s="4"/>
      <c r="AI38" s="4"/>
      <c r="AJ38" s="4"/>
      <c r="AK38" s="4">
        <v>4</v>
      </c>
      <c r="AL38" s="4"/>
      <c r="AM38" s="4"/>
      <c r="AN38" s="4"/>
      <c r="AO38" s="4"/>
      <c r="AP38" s="4"/>
      <c r="AQ38" s="4"/>
      <c r="AR38" s="4">
        <v>1</v>
      </c>
      <c r="AS38" s="4">
        <v>1</v>
      </c>
      <c r="AT38" s="4"/>
      <c r="AU38" s="4"/>
      <c r="AV38" s="4"/>
      <c r="AW38" s="20"/>
      <c r="AX38" s="10">
        <f t="shared" si="0"/>
        <v>413</v>
      </c>
    </row>
    <row r="39" spans="1:50" x14ac:dyDescent="0.3">
      <c r="A39" s="8">
        <v>34</v>
      </c>
      <c r="B39" s="52" t="s">
        <v>65</v>
      </c>
      <c r="C39" s="19">
        <v>31</v>
      </c>
      <c r="D39" s="4">
        <v>41</v>
      </c>
      <c r="E39" s="4">
        <v>111</v>
      </c>
      <c r="F39" s="4">
        <v>14</v>
      </c>
      <c r="G39" s="4">
        <v>25</v>
      </c>
      <c r="H39" s="4">
        <v>69</v>
      </c>
      <c r="I39" s="4">
        <v>9</v>
      </c>
      <c r="J39" s="4">
        <v>67</v>
      </c>
      <c r="K39" s="4">
        <v>56</v>
      </c>
      <c r="L39" s="4">
        <v>3</v>
      </c>
      <c r="M39" s="4">
        <v>4</v>
      </c>
      <c r="N39" s="4">
        <v>7</v>
      </c>
      <c r="O39" s="4"/>
      <c r="P39" s="4">
        <v>1</v>
      </c>
      <c r="Q39" s="4">
        <v>2</v>
      </c>
      <c r="R39" s="4"/>
      <c r="S39" s="4">
        <v>10</v>
      </c>
      <c r="T39" s="4">
        <v>8</v>
      </c>
      <c r="U39" s="4"/>
      <c r="V39" s="4">
        <v>1</v>
      </c>
      <c r="W39" s="4"/>
      <c r="X39" s="4">
        <v>3</v>
      </c>
      <c r="Y39" s="4">
        <v>5</v>
      </c>
      <c r="Z39" s="4"/>
      <c r="AA39" s="4"/>
      <c r="AB39" s="20"/>
      <c r="AC39" s="19"/>
      <c r="AD39" s="4"/>
      <c r="AE39" s="4">
        <v>2</v>
      </c>
      <c r="AF39" s="4"/>
      <c r="AG39" s="4"/>
      <c r="AH39" s="4"/>
      <c r="AI39" s="4">
        <v>1</v>
      </c>
      <c r="AJ39" s="4"/>
      <c r="AK39" s="4">
        <v>2</v>
      </c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20"/>
      <c r="AX39" s="10">
        <f t="shared" si="0"/>
        <v>472</v>
      </c>
    </row>
    <row r="40" spans="1:50" ht="28.8" x14ac:dyDescent="0.3">
      <c r="A40" s="8">
        <v>35</v>
      </c>
      <c r="B40" s="52" t="s">
        <v>66</v>
      </c>
      <c r="C40" s="19">
        <v>28</v>
      </c>
      <c r="D40" s="4">
        <v>24</v>
      </c>
      <c r="E40" s="4">
        <v>137</v>
      </c>
      <c r="F40" s="4">
        <v>12</v>
      </c>
      <c r="G40" s="4">
        <v>35</v>
      </c>
      <c r="H40" s="4">
        <v>45</v>
      </c>
      <c r="I40" s="4">
        <v>41</v>
      </c>
      <c r="J40" s="4">
        <v>60</v>
      </c>
      <c r="K40" s="4">
        <v>64</v>
      </c>
      <c r="L40" s="4">
        <v>1</v>
      </c>
      <c r="M40" s="4">
        <v>3</v>
      </c>
      <c r="N40" s="4">
        <v>5</v>
      </c>
      <c r="O40" s="4"/>
      <c r="P40" s="4">
        <v>5</v>
      </c>
      <c r="Q40" s="4">
        <v>1</v>
      </c>
      <c r="R40" s="4">
        <v>4</v>
      </c>
      <c r="S40" s="4">
        <v>11</v>
      </c>
      <c r="T40" s="4">
        <v>12</v>
      </c>
      <c r="U40" s="4"/>
      <c r="V40" s="4">
        <v>2</v>
      </c>
      <c r="W40" s="4"/>
      <c r="X40" s="4"/>
      <c r="Y40" s="4">
        <v>5</v>
      </c>
      <c r="Z40" s="4"/>
      <c r="AA40" s="4">
        <v>1</v>
      </c>
      <c r="AB40" s="20">
        <v>3</v>
      </c>
      <c r="AC40" s="19"/>
      <c r="AD40" s="4">
        <v>3</v>
      </c>
      <c r="AE40" s="4">
        <v>64</v>
      </c>
      <c r="AF40" s="4">
        <v>1</v>
      </c>
      <c r="AG40" s="4">
        <v>2</v>
      </c>
      <c r="AH40" s="4">
        <v>15</v>
      </c>
      <c r="AI40" s="4">
        <v>1</v>
      </c>
      <c r="AJ40" s="4">
        <v>3</v>
      </c>
      <c r="AK40" s="4">
        <v>10</v>
      </c>
      <c r="AL40" s="4"/>
      <c r="AM40" s="4"/>
      <c r="AN40" s="4"/>
      <c r="AO40" s="4"/>
      <c r="AP40" s="4"/>
      <c r="AQ40" s="4"/>
      <c r="AR40" s="4"/>
      <c r="AS40" s="4">
        <v>2</v>
      </c>
      <c r="AT40" s="4"/>
      <c r="AU40" s="4"/>
      <c r="AV40" s="4"/>
      <c r="AW40" s="20"/>
      <c r="AX40" s="10">
        <f t="shared" si="0"/>
        <v>600</v>
      </c>
    </row>
    <row r="41" spans="1:50" s="3" customFormat="1" ht="26.4" customHeight="1" thickBot="1" x14ac:dyDescent="0.35">
      <c r="A41" s="64" t="s">
        <v>6</v>
      </c>
      <c r="B41" s="65"/>
      <c r="C41" s="21">
        <f>SUM(C6:C40)</f>
        <v>799</v>
      </c>
      <c r="D41" s="22">
        <f t="shared" ref="D41:AX41" si="1">SUM(D6:D40)</f>
        <v>2218</v>
      </c>
      <c r="E41" s="22">
        <f t="shared" si="1"/>
        <v>3219</v>
      </c>
      <c r="F41" s="22">
        <f t="shared" si="1"/>
        <v>591</v>
      </c>
      <c r="G41" s="22">
        <f t="shared" si="1"/>
        <v>1274</v>
      </c>
      <c r="H41" s="22">
        <f t="shared" si="1"/>
        <v>1966</v>
      </c>
      <c r="I41" s="22">
        <f t="shared" si="1"/>
        <v>1289</v>
      </c>
      <c r="J41" s="22">
        <f t="shared" si="1"/>
        <v>2157</v>
      </c>
      <c r="K41" s="22">
        <f t="shared" si="1"/>
        <v>1546</v>
      </c>
      <c r="L41" s="22">
        <f t="shared" si="1"/>
        <v>18</v>
      </c>
      <c r="M41" s="22">
        <f t="shared" si="1"/>
        <v>116</v>
      </c>
      <c r="N41" s="22">
        <f t="shared" si="1"/>
        <v>81</v>
      </c>
      <c r="O41" s="22">
        <f t="shared" si="1"/>
        <v>8</v>
      </c>
      <c r="P41" s="22">
        <f t="shared" si="1"/>
        <v>58</v>
      </c>
      <c r="Q41" s="22">
        <f t="shared" si="1"/>
        <v>29</v>
      </c>
      <c r="R41" s="22">
        <f t="shared" si="1"/>
        <v>64</v>
      </c>
      <c r="S41" s="22">
        <f t="shared" si="1"/>
        <v>451</v>
      </c>
      <c r="T41" s="22">
        <f t="shared" si="1"/>
        <v>238</v>
      </c>
      <c r="U41" s="22">
        <f t="shared" si="1"/>
        <v>6</v>
      </c>
      <c r="V41" s="22">
        <f t="shared" si="1"/>
        <v>39</v>
      </c>
      <c r="W41" s="22">
        <f t="shared" si="1"/>
        <v>23</v>
      </c>
      <c r="X41" s="22">
        <f t="shared" si="1"/>
        <v>63</v>
      </c>
      <c r="Y41" s="22">
        <f t="shared" si="1"/>
        <v>147</v>
      </c>
      <c r="Z41" s="22">
        <f t="shared" si="1"/>
        <v>17</v>
      </c>
      <c r="AA41" s="22">
        <f t="shared" si="1"/>
        <v>13</v>
      </c>
      <c r="AB41" s="23">
        <f t="shared" si="1"/>
        <v>38</v>
      </c>
      <c r="AC41" s="21">
        <f t="shared" si="1"/>
        <v>9</v>
      </c>
      <c r="AD41" s="22">
        <f t="shared" si="1"/>
        <v>134</v>
      </c>
      <c r="AE41" s="22">
        <f t="shared" si="1"/>
        <v>910</v>
      </c>
      <c r="AF41" s="22">
        <f t="shared" si="1"/>
        <v>5</v>
      </c>
      <c r="AG41" s="22">
        <f t="shared" si="1"/>
        <v>70</v>
      </c>
      <c r="AH41" s="22">
        <f t="shared" si="1"/>
        <v>344</v>
      </c>
      <c r="AI41" s="22">
        <f t="shared" si="1"/>
        <v>14</v>
      </c>
      <c r="AJ41" s="22">
        <f t="shared" si="1"/>
        <v>89</v>
      </c>
      <c r="AK41" s="22">
        <f t="shared" si="1"/>
        <v>563</v>
      </c>
      <c r="AL41" s="22">
        <f t="shared" si="1"/>
        <v>2</v>
      </c>
      <c r="AM41" s="22">
        <f t="shared" si="1"/>
        <v>3</v>
      </c>
      <c r="AN41" s="22">
        <f t="shared" si="1"/>
        <v>3</v>
      </c>
      <c r="AO41" s="22">
        <f t="shared" si="1"/>
        <v>10</v>
      </c>
      <c r="AP41" s="22">
        <f t="shared" si="1"/>
        <v>5</v>
      </c>
      <c r="AQ41" s="22">
        <f t="shared" si="1"/>
        <v>9</v>
      </c>
      <c r="AR41" s="22">
        <f t="shared" si="1"/>
        <v>23</v>
      </c>
      <c r="AS41" s="22">
        <f t="shared" si="1"/>
        <v>20</v>
      </c>
      <c r="AT41" s="22">
        <f t="shared" si="1"/>
        <v>8</v>
      </c>
      <c r="AU41" s="22">
        <f t="shared" si="1"/>
        <v>6</v>
      </c>
      <c r="AV41" s="22">
        <f t="shared" si="1"/>
        <v>68</v>
      </c>
      <c r="AW41" s="23">
        <f t="shared" si="1"/>
        <v>2</v>
      </c>
      <c r="AX41" s="12">
        <f t="shared" si="1"/>
        <v>18765</v>
      </c>
    </row>
  </sheetData>
  <mergeCells count="30">
    <mergeCell ref="A41:B41"/>
    <mergeCell ref="AX2:AX5"/>
    <mergeCell ref="A1:AX1"/>
    <mergeCell ref="AL4:AM4"/>
    <mergeCell ref="AN4:AP4"/>
    <mergeCell ref="AQ4:AS4"/>
    <mergeCell ref="AT4:AV4"/>
    <mergeCell ref="B2:B5"/>
    <mergeCell ref="A2:A5"/>
    <mergeCell ref="U4:V4"/>
    <mergeCell ref="W4:Y4"/>
    <mergeCell ref="Z4:AB4"/>
    <mergeCell ref="AC4:AE4"/>
    <mergeCell ref="AF4:AH4"/>
    <mergeCell ref="AI4:AK4"/>
    <mergeCell ref="C4:E4"/>
    <mergeCell ref="F4:H4"/>
    <mergeCell ref="I4:K4"/>
    <mergeCell ref="L4:N4"/>
    <mergeCell ref="O4:Q4"/>
    <mergeCell ref="R4:T4"/>
    <mergeCell ref="C2:AB2"/>
    <mergeCell ref="AC2:AW2"/>
    <mergeCell ref="C3:K3"/>
    <mergeCell ref="L3:T3"/>
    <mergeCell ref="U3:Y3"/>
    <mergeCell ref="Z3:AB3"/>
    <mergeCell ref="AC3:AK3"/>
    <mergeCell ref="AL3:AS3"/>
    <mergeCell ref="AT3:AW3"/>
  </mergeCells>
  <conditionalFormatting sqref="AX6:AX4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{837E562E-F83A-45C8-9E56-58428E67DE48}</x14:id>
        </ext>
      </extLst>
    </cfRule>
  </conditionalFormatting>
  <pageMargins left="0.25" right="0.25" top="0.75" bottom="0.75" header="0.3" footer="0.3"/>
  <pageSetup paperSize="9" scale="5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37E562E-F83A-45C8-9E56-58428E67DE4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AX6:AX40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27ED-98FB-4627-8C7E-90D04DC9DAC1}">
  <dimension ref="A1:BB41"/>
  <sheetViews>
    <sheetView showGridLines="0" zoomScale="80" zoomScaleNormal="80" workbookViewId="0">
      <selection activeCell="A2" sqref="A2:A5"/>
    </sheetView>
  </sheetViews>
  <sheetFormatPr defaultRowHeight="14.4" x14ac:dyDescent="0.3"/>
  <cols>
    <col min="1" max="1" width="4.5546875" customWidth="1"/>
    <col min="2" max="2" width="12" customWidth="1"/>
    <col min="3" max="4" width="6.88671875" style="5" bestFit="1" customWidth="1"/>
    <col min="5" max="5" width="5.33203125" style="5" bestFit="1" customWidth="1"/>
    <col min="6" max="7" width="6.88671875" style="5" bestFit="1" customWidth="1"/>
    <col min="8" max="8" width="5.33203125" style="5" bestFit="1" customWidth="1"/>
    <col min="9" max="10" width="6.88671875" style="5" bestFit="1" customWidth="1"/>
    <col min="11" max="11" width="5.33203125" style="5" bestFit="1" customWidth="1"/>
    <col min="12" max="12" width="4.33203125" style="5" bestFit="1" customWidth="1"/>
    <col min="13" max="13" width="5.33203125" style="5" bestFit="1" customWidth="1"/>
    <col min="14" max="14" width="3.5546875" style="5" bestFit="1" customWidth="1"/>
    <col min="15" max="16" width="4.33203125" style="5" bestFit="1" customWidth="1"/>
    <col min="17" max="17" width="3.5546875" style="5" bestFit="1" customWidth="1"/>
    <col min="18" max="19" width="5.33203125" style="5" bestFit="1" customWidth="1"/>
    <col min="20" max="20" width="4.33203125" style="5" bestFit="1" customWidth="1"/>
    <col min="21" max="21" width="3.5546875" style="5" bestFit="1" customWidth="1"/>
    <col min="22" max="22" width="4.33203125" style="5" bestFit="1" customWidth="1"/>
    <col min="23" max="23" width="3.5546875" style="5" bestFit="1" customWidth="1"/>
    <col min="24" max="24" width="4.33203125" style="5" bestFit="1" customWidth="1"/>
    <col min="25" max="25" width="5.33203125" style="5" bestFit="1" customWidth="1"/>
    <col min="26" max="26" width="4.33203125" style="5" bestFit="1" customWidth="1"/>
    <col min="27" max="27" width="3.5546875" style="5" bestFit="1" customWidth="1"/>
    <col min="28" max="28" width="4.33203125" style="5" bestFit="1" customWidth="1"/>
    <col min="29" max="29" width="3.5546875" style="5" bestFit="1" customWidth="1"/>
    <col min="30" max="34" width="5.33203125" style="5" bestFit="1" customWidth="1"/>
    <col min="35" max="35" width="4.33203125" style="5" bestFit="1" customWidth="1"/>
    <col min="36" max="37" width="5.33203125" style="5" bestFit="1" customWidth="1"/>
    <col min="38" max="38" width="4.33203125" style="5" bestFit="1" customWidth="1"/>
    <col min="39" max="41" width="3.5546875" style="5" bestFit="1" customWidth="1"/>
    <col min="42" max="42" width="4.33203125" style="5" bestFit="1" customWidth="1"/>
    <col min="43" max="43" width="3.5546875" style="5" bestFit="1" customWidth="1"/>
    <col min="44" max="45" width="4.33203125" style="5" bestFit="1" customWidth="1"/>
    <col min="46" max="47" width="3.5546875" style="5" bestFit="1" customWidth="1"/>
    <col min="48" max="48" width="4.33203125" style="5" bestFit="1" customWidth="1"/>
    <col min="49" max="49" width="3.5546875" style="5" bestFit="1" customWidth="1"/>
    <col min="50" max="50" width="8.77734375" style="5" customWidth="1"/>
    <col min="51" max="51" width="6.88671875" customWidth="1"/>
    <col min="52" max="52" width="7.88671875" bestFit="1" customWidth="1"/>
    <col min="53" max="53" width="5.33203125" bestFit="1" customWidth="1"/>
    <col min="54" max="54" width="7.88671875" bestFit="1" customWidth="1"/>
  </cols>
  <sheetData>
    <row r="1" spans="1:54" ht="31.8" customHeight="1" x14ac:dyDescent="0.3">
      <c r="A1" s="144" t="s">
        <v>513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</row>
    <row r="2" spans="1:54" ht="28.8" customHeight="1" x14ac:dyDescent="0.3">
      <c r="A2" s="145" t="s">
        <v>9</v>
      </c>
      <c r="B2" s="145" t="s">
        <v>13</v>
      </c>
      <c r="C2" s="134" t="s">
        <v>22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4" t="s">
        <v>16</v>
      </c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7" t="s">
        <v>20</v>
      </c>
      <c r="AZ2" s="138"/>
      <c r="BA2" s="138"/>
      <c r="BB2" s="139"/>
    </row>
    <row r="3" spans="1:54" ht="29.4" customHeight="1" x14ac:dyDescent="0.3">
      <c r="A3" s="107"/>
      <c r="B3" s="107"/>
      <c r="C3" s="62" t="s">
        <v>10</v>
      </c>
      <c r="D3" s="61"/>
      <c r="E3" s="61"/>
      <c r="F3" s="61"/>
      <c r="G3" s="61"/>
      <c r="H3" s="61"/>
      <c r="I3" s="61"/>
      <c r="J3" s="61"/>
      <c r="K3" s="61"/>
      <c r="L3" s="62" t="s">
        <v>11</v>
      </c>
      <c r="M3" s="61"/>
      <c r="N3" s="61"/>
      <c r="O3" s="61"/>
      <c r="P3" s="61"/>
      <c r="Q3" s="61"/>
      <c r="R3" s="61"/>
      <c r="S3" s="61"/>
      <c r="T3" s="61"/>
      <c r="U3" s="62" t="s">
        <v>12</v>
      </c>
      <c r="V3" s="61"/>
      <c r="W3" s="61"/>
      <c r="X3" s="61"/>
      <c r="Y3" s="61"/>
      <c r="Z3" s="61"/>
      <c r="AA3" s="62" t="s">
        <v>21</v>
      </c>
      <c r="AB3" s="61"/>
      <c r="AC3" s="61"/>
      <c r="AD3" s="62" t="s">
        <v>10</v>
      </c>
      <c r="AE3" s="61"/>
      <c r="AF3" s="61"/>
      <c r="AG3" s="61"/>
      <c r="AH3" s="61"/>
      <c r="AI3" s="61"/>
      <c r="AJ3" s="61"/>
      <c r="AK3" s="61"/>
      <c r="AL3" s="61"/>
      <c r="AM3" s="62" t="s">
        <v>11</v>
      </c>
      <c r="AN3" s="61"/>
      <c r="AO3" s="61"/>
      <c r="AP3" s="61"/>
      <c r="AQ3" s="61"/>
      <c r="AR3" s="61"/>
      <c r="AS3" s="61"/>
      <c r="AT3" s="61"/>
      <c r="AU3" s="62" t="s">
        <v>12</v>
      </c>
      <c r="AV3" s="61"/>
      <c r="AW3" s="61"/>
      <c r="AX3" s="61"/>
      <c r="AY3" s="140"/>
      <c r="AZ3" s="141"/>
      <c r="BA3" s="141"/>
      <c r="BB3" s="142"/>
    </row>
    <row r="4" spans="1:54" ht="43.2" x14ac:dyDescent="0.3">
      <c r="A4" s="107"/>
      <c r="B4" s="107"/>
      <c r="C4" s="62" t="s">
        <v>28</v>
      </c>
      <c r="D4" s="61"/>
      <c r="E4" s="61"/>
      <c r="F4" s="62" t="s">
        <v>8</v>
      </c>
      <c r="G4" s="61"/>
      <c r="H4" s="61"/>
      <c r="I4" s="62" t="s">
        <v>7</v>
      </c>
      <c r="J4" s="61"/>
      <c r="K4" s="61"/>
      <c r="L4" s="62" t="s">
        <v>18</v>
      </c>
      <c r="M4" s="61"/>
      <c r="N4" s="61"/>
      <c r="O4" s="62" t="s">
        <v>17</v>
      </c>
      <c r="P4" s="61"/>
      <c r="Q4" s="61"/>
      <c r="R4" s="62" t="s">
        <v>23</v>
      </c>
      <c r="S4" s="61"/>
      <c r="T4" s="61"/>
      <c r="U4" s="62" t="s">
        <v>14</v>
      </c>
      <c r="V4" s="61"/>
      <c r="W4" s="61"/>
      <c r="X4" s="62" t="s">
        <v>19</v>
      </c>
      <c r="Y4" s="61"/>
      <c r="Z4" s="61"/>
      <c r="AA4" s="62" t="s">
        <v>15</v>
      </c>
      <c r="AB4" s="61"/>
      <c r="AC4" s="61"/>
      <c r="AD4" s="62" t="s">
        <v>28</v>
      </c>
      <c r="AE4" s="61"/>
      <c r="AF4" s="61"/>
      <c r="AG4" s="62" t="s">
        <v>8</v>
      </c>
      <c r="AH4" s="61"/>
      <c r="AI4" s="61"/>
      <c r="AJ4" s="62" t="s">
        <v>7</v>
      </c>
      <c r="AK4" s="61"/>
      <c r="AL4" s="61"/>
      <c r="AM4" s="62" t="s">
        <v>18</v>
      </c>
      <c r="AN4" s="61"/>
      <c r="AO4" s="62" t="s">
        <v>17</v>
      </c>
      <c r="AP4" s="61"/>
      <c r="AQ4" s="61"/>
      <c r="AR4" s="62" t="s">
        <v>23</v>
      </c>
      <c r="AS4" s="61"/>
      <c r="AT4" s="61"/>
      <c r="AU4" s="62" t="s">
        <v>14</v>
      </c>
      <c r="AV4" s="61"/>
      <c r="AW4" s="61"/>
      <c r="AX4" s="13" t="s">
        <v>19</v>
      </c>
      <c r="AY4" s="121"/>
      <c r="AZ4" s="122"/>
      <c r="BA4" s="122"/>
      <c r="BB4" s="143"/>
    </row>
    <row r="5" spans="1:54" ht="46.2" customHeight="1" x14ac:dyDescent="0.3">
      <c r="A5" s="108"/>
      <c r="B5" s="108"/>
      <c r="C5" s="28" t="s">
        <v>511</v>
      </c>
      <c r="D5" s="28" t="s">
        <v>512</v>
      </c>
      <c r="E5" s="28" t="s">
        <v>27</v>
      </c>
      <c r="F5" s="28" t="s">
        <v>511</v>
      </c>
      <c r="G5" s="28" t="s">
        <v>512</v>
      </c>
      <c r="H5" s="28" t="s">
        <v>27</v>
      </c>
      <c r="I5" s="28" t="s">
        <v>511</v>
      </c>
      <c r="J5" s="28" t="s">
        <v>512</v>
      </c>
      <c r="K5" s="28" t="s">
        <v>27</v>
      </c>
      <c r="L5" s="28" t="s">
        <v>511</v>
      </c>
      <c r="M5" s="28" t="s">
        <v>512</v>
      </c>
      <c r="N5" s="28" t="s">
        <v>27</v>
      </c>
      <c r="O5" s="28" t="s">
        <v>511</v>
      </c>
      <c r="P5" s="28" t="s">
        <v>512</v>
      </c>
      <c r="Q5" s="28" t="s">
        <v>27</v>
      </c>
      <c r="R5" s="28" t="s">
        <v>511</v>
      </c>
      <c r="S5" s="28" t="s">
        <v>512</v>
      </c>
      <c r="T5" s="28" t="s">
        <v>27</v>
      </c>
      <c r="U5" s="28" t="s">
        <v>511</v>
      </c>
      <c r="V5" s="28" t="s">
        <v>512</v>
      </c>
      <c r="W5" s="28" t="s">
        <v>27</v>
      </c>
      <c r="X5" s="28" t="s">
        <v>511</v>
      </c>
      <c r="Y5" s="28" t="s">
        <v>512</v>
      </c>
      <c r="Z5" s="28" t="s">
        <v>27</v>
      </c>
      <c r="AA5" s="28" t="s">
        <v>511</v>
      </c>
      <c r="AB5" s="28" t="s">
        <v>512</v>
      </c>
      <c r="AC5" s="28" t="s">
        <v>27</v>
      </c>
      <c r="AD5" s="28" t="s">
        <v>511</v>
      </c>
      <c r="AE5" s="28" t="s">
        <v>512</v>
      </c>
      <c r="AF5" s="28" t="s">
        <v>27</v>
      </c>
      <c r="AG5" s="28" t="s">
        <v>511</v>
      </c>
      <c r="AH5" s="28" t="s">
        <v>512</v>
      </c>
      <c r="AI5" s="28" t="s">
        <v>27</v>
      </c>
      <c r="AJ5" s="28" t="s">
        <v>511</v>
      </c>
      <c r="AK5" s="28" t="s">
        <v>512</v>
      </c>
      <c r="AL5" s="28" t="s">
        <v>27</v>
      </c>
      <c r="AM5" s="28" t="s">
        <v>511</v>
      </c>
      <c r="AN5" s="28" t="s">
        <v>512</v>
      </c>
      <c r="AO5" s="28" t="s">
        <v>511</v>
      </c>
      <c r="AP5" s="28" t="s">
        <v>512</v>
      </c>
      <c r="AQ5" s="28" t="s">
        <v>27</v>
      </c>
      <c r="AR5" s="28" t="s">
        <v>511</v>
      </c>
      <c r="AS5" s="28" t="s">
        <v>512</v>
      </c>
      <c r="AT5" s="28" t="s">
        <v>27</v>
      </c>
      <c r="AU5" s="28" t="s">
        <v>511</v>
      </c>
      <c r="AV5" s="28" t="s">
        <v>512</v>
      </c>
      <c r="AW5" s="28" t="s">
        <v>27</v>
      </c>
      <c r="AX5" s="28" t="s">
        <v>512</v>
      </c>
      <c r="AY5" s="39" t="s">
        <v>511</v>
      </c>
      <c r="AZ5" s="39" t="s">
        <v>512</v>
      </c>
      <c r="BA5" s="39" t="s">
        <v>27</v>
      </c>
      <c r="BB5" s="39" t="s">
        <v>20</v>
      </c>
    </row>
    <row r="6" spans="1:54" x14ac:dyDescent="0.3">
      <c r="A6" s="2">
        <v>1</v>
      </c>
      <c r="B6" s="1" t="s">
        <v>32</v>
      </c>
      <c r="C6" s="4">
        <v>70</v>
      </c>
      <c r="D6" s="4">
        <v>13</v>
      </c>
      <c r="E6" s="4">
        <v>1</v>
      </c>
      <c r="F6" s="4">
        <v>32</v>
      </c>
      <c r="G6" s="4">
        <v>2</v>
      </c>
      <c r="H6" s="4"/>
      <c r="I6" s="4">
        <v>23</v>
      </c>
      <c r="J6" s="4">
        <v>12</v>
      </c>
      <c r="K6" s="4">
        <v>1</v>
      </c>
      <c r="L6" s="4">
        <v>1</v>
      </c>
      <c r="M6" s="4"/>
      <c r="N6" s="4"/>
      <c r="O6" s="4">
        <v>1</v>
      </c>
      <c r="P6" s="4"/>
      <c r="Q6" s="4"/>
      <c r="R6" s="4">
        <v>10</v>
      </c>
      <c r="S6" s="4"/>
      <c r="T6" s="4"/>
      <c r="U6" s="4">
        <v>1</v>
      </c>
      <c r="V6" s="4"/>
      <c r="W6" s="4"/>
      <c r="X6" s="4">
        <v>2</v>
      </c>
      <c r="Y6" s="4"/>
      <c r="Z6" s="4">
        <v>1</v>
      </c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14">
        <f>C6+F6+I6+L6+O6+R6+U6+X6+AA6+AD6+AG6+AJ6+AM6+AO6+AR6+AU6</f>
        <v>140</v>
      </c>
      <c r="AZ6" s="14">
        <f t="shared" ref="AZ6:BA6" si="0">D6+G6+J6+M6+P6+S6+V6+Y6+AB6+AE6+AH6+AK6+AN6+AP6+AS6+AV6</f>
        <v>27</v>
      </c>
      <c r="BA6" s="14">
        <f t="shared" si="0"/>
        <v>3</v>
      </c>
      <c r="BB6" s="26">
        <f>BA6+AZ6+AY6</f>
        <v>170</v>
      </c>
    </row>
    <row r="7" spans="1:54" x14ac:dyDescent="0.3">
      <c r="A7" s="2">
        <v>2</v>
      </c>
      <c r="B7" s="1" t="s">
        <v>33</v>
      </c>
      <c r="C7" s="4">
        <v>56</v>
      </c>
      <c r="D7" s="4">
        <v>191</v>
      </c>
      <c r="E7" s="4">
        <v>1</v>
      </c>
      <c r="F7" s="4">
        <v>7</v>
      </c>
      <c r="G7" s="4">
        <v>109</v>
      </c>
      <c r="H7" s="4">
        <v>1</v>
      </c>
      <c r="I7" s="4">
        <v>7</v>
      </c>
      <c r="J7" s="4">
        <v>85</v>
      </c>
      <c r="K7" s="4">
        <v>1</v>
      </c>
      <c r="L7" s="4">
        <v>1</v>
      </c>
      <c r="M7" s="4">
        <v>1</v>
      </c>
      <c r="N7" s="4"/>
      <c r="O7" s="4"/>
      <c r="P7" s="4">
        <v>1</v>
      </c>
      <c r="Q7" s="4"/>
      <c r="R7" s="4">
        <v>1</v>
      </c>
      <c r="S7" s="4">
        <v>14</v>
      </c>
      <c r="T7" s="4"/>
      <c r="U7" s="4"/>
      <c r="V7" s="4">
        <v>1</v>
      </c>
      <c r="W7" s="4"/>
      <c r="X7" s="4"/>
      <c r="Y7" s="4">
        <v>3</v>
      </c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>
        <v>2</v>
      </c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14">
        <f t="shared" ref="AY7:AY40" si="1">C7+F7+I7+L7+O7+R7+U7+X7+AA7+AD7+AG7+AJ7+AM7+AO7+AR7+AU7</f>
        <v>72</v>
      </c>
      <c r="AZ7" s="14">
        <f t="shared" ref="AZ7:AZ40" si="2">D7+G7+J7+M7+P7+S7+V7+Y7+AB7+AE7+AH7+AK7+AN7+AP7+AS7+AV7</f>
        <v>407</v>
      </c>
      <c r="BA7" s="14">
        <f t="shared" ref="BA7:BA40" si="3">E7+H7+K7+N7+Q7+T7+W7+Z7+AC7+AF7+AI7+AL7+AO7+AQ7+AT7+AW7</f>
        <v>3</v>
      </c>
      <c r="BB7" s="26">
        <f t="shared" ref="BB7:BB40" si="4">BA7+AZ7+AY7</f>
        <v>482</v>
      </c>
    </row>
    <row r="8" spans="1:54" x14ac:dyDescent="0.3">
      <c r="A8" s="2">
        <v>3</v>
      </c>
      <c r="B8" s="1" t="s">
        <v>34</v>
      </c>
      <c r="C8" s="4"/>
      <c r="D8" s="4">
        <v>55</v>
      </c>
      <c r="E8" s="4">
        <v>2</v>
      </c>
      <c r="F8" s="4"/>
      <c r="G8" s="4">
        <v>113</v>
      </c>
      <c r="H8" s="4">
        <v>4</v>
      </c>
      <c r="I8" s="4"/>
      <c r="J8" s="4">
        <v>164</v>
      </c>
      <c r="K8" s="4">
        <v>3</v>
      </c>
      <c r="L8" s="4"/>
      <c r="M8" s="4">
        <v>1</v>
      </c>
      <c r="N8" s="4"/>
      <c r="O8" s="4"/>
      <c r="P8" s="4">
        <v>1</v>
      </c>
      <c r="Q8" s="4"/>
      <c r="R8" s="4"/>
      <c r="S8" s="4">
        <v>11</v>
      </c>
      <c r="T8" s="4"/>
      <c r="U8" s="4"/>
      <c r="V8" s="4">
        <v>1</v>
      </c>
      <c r="W8" s="4"/>
      <c r="X8" s="4"/>
      <c r="Y8" s="4">
        <v>6</v>
      </c>
      <c r="Z8" s="4"/>
      <c r="AA8" s="4"/>
      <c r="AB8" s="4">
        <v>2</v>
      </c>
      <c r="AC8" s="4"/>
      <c r="AD8" s="4"/>
      <c r="AE8" s="4">
        <v>5</v>
      </c>
      <c r="AF8" s="4"/>
      <c r="AG8" s="4"/>
      <c r="AH8" s="4"/>
      <c r="AI8" s="4"/>
      <c r="AJ8" s="4"/>
      <c r="AK8" s="4">
        <v>5</v>
      </c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14">
        <f t="shared" si="1"/>
        <v>0</v>
      </c>
      <c r="AZ8" s="14">
        <f t="shared" si="2"/>
        <v>364</v>
      </c>
      <c r="BA8" s="14">
        <f t="shared" si="3"/>
        <v>9</v>
      </c>
      <c r="BB8" s="26">
        <f t="shared" si="4"/>
        <v>373</v>
      </c>
    </row>
    <row r="9" spans="1:54" x14ac:dyDescent="0.3">
      <c r="A9" s="2">
        <v>4</v>
      </c>
      <c r="B9" s="1" t="s">
        <v>35</v>
      </c>
      <c r="C9" s="4"/>
      <c r="D9" s="4">
        <v>151</v>
      </c>
      <c r="E9" s="4"/>
      <c r="F9" s="4"/>
      <c r="G9" s="4">
        <v>185</v>
      </c>
      <c r="H9" s="4"/>
      <c r="I9" s="4"/>
      <c r="J9" s="4">
        <v>336</v>
      </c>
      <c r="K9" s="4">
        <v>1</v>
      </c>
      <c r="L9" s="4"/>
      <c r="M9" s="4">
        <v>9</v>
      </c>
      <c r="N9" s="4"/>
      <c r="O9" s="4"/>
      <c r="P9" s="4">
        <v>5</v>
      </c>
      <c r="Q9" s="4"/>
      <c r="R9" s="4">
        <v>1</v>
      </c>
      <c r="S9" s="4">
        <v>27</v>
      </c>
      <c r="T9" s="4"/>
      <c r="U9" s="4"/>
      <c r="V9" s="4">
        <v>4</v>
      </c>
      <c r="W9" s="4"/>
      <c r="X9" s="4"/>
      <c r="Y9" s="4">
        <v>14</v>
      </c>
      <c r="Z9" s="4"/>
      <c r="AA9" s="4"/>
      <c r="AB9" s="4">
        <v>2</v>
      </c>
      <c r="AC9" s="4"/>
      <c r="AD9" s="4"/>
      <c r="AE9" s="4">
        <v>7</v>
      </c>
      <c r="AF9" s="4"/>
      <c r="AG9" s="4"/>
      <c r="AH9" s="4">
        <v>1</v>
      </c>
      <c r="AI9" s="4"/>
      <c r="AJ9" s="4"/>
      <c r="AK9" s="4">
        <v>3</v>
      </c>
      <c r="AL9" s="4"/>
      <c r="AM9" s="4"/>
      <c r="AN9" s="4"/>
      <c r="AO9" s="4"/>
      <c r="AP9" s="4"/>
      <c r="AQ9" s="4"/>
      <c r="AR9" s="4"/>
      <c r="AS9" s="4">
        <v>4</v>
      </c>
      <c r="AT9" s="4"/>
      <c r="AU9" s="4"/>
      <c r="AV9" s="4"/>
      <c r="AW9" s="4"/>
      <c r="AX9" s="4"/>
      <c r="AY9" s="14">
        <f t="shared" si="1"/>
        <v>1</v>
      </c>
      <c r="AZ9" s="14">
        <f t="shared" si="2"/>
        <v>748</v>
      </c>
      <c r="BA9" s="14">
        <f t="shared" si="3"/>
        <v>1</v>
      </c>
      <c r="BB9" s="26">
        <f t="shared" si="4"/>
        <v>750</v>
      </c>
    </row>
    <row r="10" spans="1:54" x14ac:dyDescent="0.3">
      <c r="A10" s="2">
        <v>5</v>
      </c>
      <c r="B10" s="1" t="s">
        <v>36</v>
      </c>
      <c r="C10" s="4">
        <v>17</v>
      </c>
      <c r="D10" s="4">
        <v>137</v>
      </c>
      <c r="E10" s="4">
        <v>12</v>
      </c>
      <c r="F10" s="4">
        <v>14</v>
      </c>
      <c r="G10" s="4">
        <v>136</v>
      </c>
      <c r="H10" s="4">
        <v>7</v>
      </c>
      <c r="I10" s="4">
        <v>16</v>
      </c>
      <c r="J10" s="4">
        <v>163</v>
      </c>
      <c r="K10" s="4">
        <v>10</v>
      </c>
      <c r="L10" s="4"/>
      <c r="M10" s="4">
        <v>8</v>
      </c>
      <c r="N10" s="4">
        <v>2</v>
      </c>
      <c r="O10" s="4"/>
      <c r="P10" s="4">
        <v>2</v>
      </c>
      <c r="Q10" s="4">
        <v>2</v>
      </c>
      <c r="R10" s="4">
        <v>3</v>
      </c>
      <c r="S10" s="4">
        <v>21</v>
      </c>
      <c r="T10" s="4">
        <v>2</v>
      </c>
      <c r="U10" s="4"/>
      <c r="V10" s="4">
        <v>2</v>
      </c>
      <c r="W10" s="4"/>
      <c r="X10" s="4"/>
      <c r="Y10" s="4">
        <v>7</v>
      </c>
      <c r="Z10" s="4"/>
      <c r="AA10" s="4"/>
      <c r="AB10" s="4">
        <v>1</v>
      </c>
      <c r="AC10" s="4"/>
      <c r="AD10" s="4"/>
      <c r="AE10" s="4">
        <v>9</v>
      </c>
      <c r="AF10" s="4">
        <v>6</v>
      </c>
      <c r="AG10" s="4"/>
      <c r="AH10" s="4">
        <v>6</v>
      </c>
      <c r="AI10" s="4">
        <v>1</v>
      </c>
      <c r="AJ10" s="4"/>
      <c r="AK10" s="4">
        <v>4</v>
      </c>
      <c r="AL10" s="4">
        <v>2</v>
      </c>
      <c r="AM10" s="4"/>
      <c r="AN10" s="4"/>
      <c r="AO10" s="4"/>
      <c r="AP10" s="4">
        <v>1</v>
      </c>
      <c r="AQ10" s="4"/>
      <c r="AR10" s="4"/>
      <c r="AS10" s="4"/>
      <c r="AT10" s="4"/>
      <c r="AU10" s="4"/>
      <c r="AV10" s="4">
        <v>5</v>
      </c>
      <c r="AW10" s="4"/>
      <c r="AX10" s="4"/>
      <c r="AY10" s="14">
        <f t="shared" si="1"/>
        <v>50</v>
      </c>
      <c r="AZ10" s="14">
        <f t="shared" si="2"/>
        <v>502</v>
      </c>
      <c r="BA10" s="14">
        <f t="shared" si="3"/>
        <v>44</v>
      </c>
      <c r="BB10" s="26">
        <f t="shared" si="4"/>
        <v>596</v>
      </c>
    </row>
    <row r="11" spans="1:54" x14ac:dyDescent="0.3">
      <c r="A11" s="2">
        <v>6</v>
      </c>
      <c r="B11" s="1" t="s">
        <v>37</v>
      </c>
      <c r="C11" s="4">
        <v>5</v>
      </c>
      <c r="D11" s="4">
        <v>120</v>
      </c>
      <c r="E11" s="4">
        <v>6</v>
      </c>
      <c r="F11" s="4">
        <v>6</v>
      </c>
      <c r="G11" s="4">
        <v>200</v>
      </c>
      <c r="H11" s="4">
        <v>19</v>
      </c>
      <c r="I11" s="4">
        <v>6</v>
      </c>
      <c r="J11" s="4">
        <v>222</v>
      </c>
      <c r="K11" s="4">
        <v>8</v>
      </c>
      <c r="L11" s="4"/>
      <c r="M11" s="4">
        <v>4</v>
      </c>
      <c r="N11" s="4">
        <v>1</v>
      </c>
      <c r="O11" s="4"/>
      <c r="P11" s="4">
        <v>5</v>
      </c>
      <c r="Q11" s="4"/>
      <c r="R11" s="4">
        <v>1</v>
      </c>
      <c r="S11" s="4">
        <v>23</v>
      </c>
      <c r="T11" s="4">
        <v>3</v>
      </c>
      <c r="U11" s="4"/>
      <c r="V11" s="4">
        <v>1</v>
      </c>
      <c r="W11" s="4"/>
      <c r="X11" s="4"/>
      <c r="Y11" s="4">
        <v>9</v>
      </c>
      <c r="Z11" s="4"/>
      <c r="AA11" s="4"/>
      <c r="AB11" s="4">
        <v>2</v>
      </c>
      <c r="AC11" s="4"/>
      <c r="AD11" s="4"/>
      <c r="AE11" s="4">
        <v>68</v>
      </c>
      <c r="AF11" s="4"/>
      <c r="AG11" s="4"/>
      <c r="AH11" s="4">
        <v>9</v>
      </c>
      <c r="AI11" s="4"/>
      <c r="AJ11" s="4"/>
      <c r="AK11" s="4">
        <v>21</v>
      </c>
      <c r="AL11" s="4"/>
      <c r="AM11" s="4"/>
      <c r="AN11" s="4"/>
      <c r="AO11" s="4"/>
      <c r="AP11" s="4">
        <v>2</v>
      </c>
      <c r="AQ11" s="4"/>
      <c r="AR11" s="4"/>
      <c r="AS11" s="4">
        <v>2</v>
      </c>
      <c r="AT11" s="4"/>
      <c r="AU11" s="4"/>
      <c r="AV11" s="4">
        <v>10</v>
      </c>
      <c r="AW11" s="4"/>
      <c r="AX11" s="4"/>
      <c r="AY11" s="14">
        <f t="shared" si="1"/>
        <v>18</v>
      </c>
      <c r="AZ11" s="14">
        <f t="shared" si="2"/>
        <v>698</v>
      </c>
      <c r="BA11" s="14">
        <f t="shared" si="3"/>
        <v>37</v>
      </c>
      <c r="BB11" s="26">
        <f t="shared" si="4"/>
        <v>753</v>
      </c>
    </row>
    <row r="12" spans="1:54" x14ac:dyDescent="0.3">
      <c r="A12" s="2">
        <v>7</v>
      </c>
      <c r="B12" s="1" t="s">
        <v>38</v>
      </c>
      <c r="C12" s="4">
        <v>44</v>
      </c>
      <c r="D12" s="4">
        <v>82</v>
      </c>
      <c r="E12" s="4">
        <v>4</v>
      </c>
      <c r="F12" s="4">
        <v>36</v>
      </c>
      <c r="G12" s="4">
        <v>81</v>
      </c>
      <c r="H12" s="4">
        <v>5</v>
      </c>
      <c r="I12" s="4">
        <v>21</v>
      </c>
      <c r="J12" s="4">
        <v>156</v>
      </c>
      <c r="K12" s="4">
        <v>13</v>
      </c>
      <c r="L12" s="4">
        <v>1</v>
      </c>
      <c r="M12" s="4">
        <v>17</v>
      </c>
      <c r="N12" s="4">
        <v>2</v>
      </c>
      <c r="O12" s="4">
        <v>1</v>
      </c>
      <c r="P12" s="4">
        <v>9</v>
      </c>
      <c r="Q12" s="4">
        <v>1</v>
      </c>
      <c r="R12" s="4">
        <v>4</v>
      </c>
      <c r="S12" s="4">
        <v>22</v>
      </c>
      <c r="T12" s="4">
        <v>4</v>
      </c>
      <c r="U12" s="4"/>
      <c r="V12" s="4">
        <v>3</v>
      </c>
      <c r="W12" s="4"/>
      <c r="X12" s="4">
        <v>1</v>
      </c>
      <c r="Y12" s="4">
        <v>6</v>
      </c>
      <c r="Z12" s="4"/>
      <c r="AA12" s="4">
        <v>2</v>
      </c>
      <c r="AB12" s="4">
        <v>3</v>
      </c>
      <c r="AC12" s="4"/>
      <c r="AD12" s="4"/>
      <c r="AE12" s="4">
        <v>3</v>
      </c>
      <c r="AF12" s="4"/>
      <c r="AG12" s="4"/>
      <c r="AH12" s="4"/>
      <c r="AI12" s="4"/>
      <c r="AJ12" s="4"/>
      <c r="AK12" s="4">
        <v>8</v>
      </c>
      <c r="AL12" s="4"/>
      <c r="AM12" s="4"/>
      <c r="AN12" s="4"/>
      <c r="AO12" s="4"/>
      <c r="AP12" s="4">
        <v>1</v>
      </c>
      <c r="AQ12" s="4"/>
      <c r="AR12" s="4"/>
      <c r="AS12" s="4"/>
      <c r="AT12" s="4"/>
      <c r="AU12" s="4"/>
      <c r="AV12" s="4"/>
      <c r="AW12" s="4"/>
      <c r="AX12" s="4"/>
      <c r="AY12" s="14">
        <f t="shared" si="1"/>
        <v>110</v>
      </c>
      <c r="AZ12" s="14">
        <f t="shared" si="2"/>
        <v>391</v>
      </c>
      <c r="BA12" s="14">
        <f t="shared" si="3"/>
        <v>29</v>
      </c>
      <c r="BB12" s="26">
        <f t="shared" si="4"/>
        <v>530</v>
      </c>
    </row>
    <row r="13" spans="1:54" x14ac:dyDescent="0.3">
      <c r="A13" s="2">
        <v>8</v>
      </c>
      <c r="B13" s="1" t="s">
        <v>39</v>
      </c>
      <c r="C13" s="4">
        <v>119</v>
      </c>
      <c r="D13" s="4">
        <v>16</v>
      </c>
      <c r="E13" s="4">
        <v>2</v>
      </c>
      <c r="F13" s="4">
        <v>80</v>
      </c>
      <c r="G13" s="4"/>
      <c r="H13" s="4">
        <v>2</v>
      </c>
      <c r="I13" s="4">
        <v>101</v>
      </c>
      <c r="J13" s="4">
        <v>4</v>
      </c>
      <c r="K13" s="4">
        <v>3</v>
      </c>
      <c r="L13" s="4">
        <v>1</v>
      </c>
      <c r="M13" s="4"/>
      <c r="N13" s="4"/>
      <c r="O13" s="4"/>
      <c r="P13" s="4"/>
      <c r="Q13" s="4">
        <v>1</v>
      </c>
      <c r="R13" s="4">
        <v>6</v>
      </c>
      <c r="S13" s="4">
        <v>2</v>
      </c>
      <c r="T13" s="4"/>
      <c r="U13" s="4">
        <v>1</v>
      </c>
      <c r="V13" s="4"/>
      <c r="W13" s="4"/>
      <c r="X13" s="4">
        <v>7</v>
      </c>
      <c r="Y13" s="4"/>
      <c r="Z13" s="4"/>
      <c r="AA13" s="4"/>
      <c r="AB13" s="4"/>
      <c r="AC13" s="4"/>
      <c r="AD13" s="4">
        <v>7</v>
      </c>
      <c r="AE13" s="4">
        <v>2</v>
      </c>
      <c r="AF13" s="4">
        <v>7</v>
      </c>
      <c r="AG13" s="4">
        <v>5</v>
      </c>
      <c r="AH13" s="4"/>
      <c r="AI13" s="4">
        <v>1</v>
      </c>
      <c r="AJ13" s="4">
        <v>5</v>
      </c>
      <c r="AK13" s="4">
        <v>1</v>
      </c>
      <c r="AL13" s="4">
        <v>4</v>
      </c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14">
        <f t="shared" si="1"/>
        <v>332</v>
      </c>
      <c r="AZ13" s="14">
        <f t="shared" si="2"/>
        <v>25</v>
      </c>
      <c r="BA13" s="14">
        <f t="shared" si="3"/>
        <v>20</v>
      </c>
      <c r="BB13" s="26">
        <f t="shared" si="4"/>
        <v>377</v>
      </c>
    </row>
    <row r="14" spans="1:54" x14ac:dyDescent="0.3">
      <c r="A14" s="2">
        <v>9</v>
      </c>
      <c r="B14" s="1" t="s">
        <v>40</v>
      </c>
      <c r="C14" s="4">
        <v>244</v>
      </c>
      <c r="D14" s="4">
        <v>4</v>
      </c>
      <c r="E14" s="4">
        <v>1</v>
      </c>
      <c r="F14" s="4">
        <v>56</v>
      </c>
      <c r="G14" s="4"/>
      <c r="H14" s="4">
        <v>3</v>
      </c>
      <c r="I14" s="4">
        <v>69</v>
      </c>
      <c r="J14" s="4"/>
      <c r="K14" s="4"/>
      <c r="L14" s="4">
        <v>6</v>
      </c>
      <c r="M14" s="4"/>
      <c r="N14" s="4"/>
      <c r="O14" s="4">
        <v>3</v>
      </c>
      <c r="P14" s="4"/>
      <c r="Q14" s="4"/>
      <c r="R14" s="4">
        <v>14</v>
      </c>
      <c r="S14" s="4"/>
      <c r="T14" s="4"/>
      <c r="U14" s="4"/>
      <c r="V14" s="4"/>
      <c r="W14" s="4"/>
      <c r="X14" s="4">
        <v>4</v>
      </c>
      <c r="Y14" s="4"/>
      <c r="Z14" s="4">
        <v>1</v>
      </c>
      <c r="AA14" s="4"/>
      <c r="AB14" s="4"/>
      <c r="AC14" s="4"/>
      <c r="AD14" s="4">
        <v>2</v>
      </c>
      <c r="AE14" s="4"/>
      <c r="AF14" s="4"/>
      <c r="AG14" s="4">
        <v>1</v>
      </c>
      <c r="AH14" s="4"/>
      <c r="AI14" s="4"/>
      <c r="AJ14" s="4">
        <v>3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14">
        <f t="shared" si="1"/>
        <v>402</v>
      </c>
      <c r="AZ14" s="14">
        <f t="shared" si="2"/>
        <v>4</v>
      </c>
      <c r="BA14" s="14">
        <f t="shared" si="3"/>
        <v>5</v>
      </c>
      <c r="BB14" s="26">
        <f t="shared" si="4"/>
        <v>411</v>
      </c>
    </row>
    <row r="15" spans="1:54" x14ac:dyDescent="0.3">
      <c r="A15" s="2">
        <v>10</v>
      </c>
      <c r="B15" s="1" t="s">
        <v>41</v>
      </c>
      <c r="C15" s="4"/>
      <c r="D15" s="4">
        <v>37</v>
      </c>
      <c r="E15" s="4"/>
      <c r="F15" s="4"/>
      <c r="G15" s="4">
        <v>29</v>
      </c>
      <c r="H15" s="4"/>
      <c r="I15" s="4"/>
      <c r="J15" s="4">
        <v>63</v>
      </c>
      <c r="K15" s="4"/>
      <c r="L15" s="4"/>
      <c r="M15" s="4">
        <v>3</v>
      </c>
      <c r="N15" s="4"/>
      <c r="O15" s="4"/>
      <c r="P15" s="4">
        <v>4</v>
      </c>
      <c r="Q15" s="4"/>
      <c r="R15" s="4"/>
      <c r="S15" s="4">
        <v>18</v>
      </c>
      <c r="T15" s="4"/>
      <c r="U15" s="4"/>
      <c r="V15" s="4">
        <v>1</v>
      </c>
      <c r="W15" s="4"/>
      <c r="X15" s="4"/>
      <c r="Y15" s="4">
        <v>5</v>
      </c>
      <c r="Z15" s="4"/>
      <c r="AA15" s="4"/>
      <c r="AB15" s="4">
        <v>1</v>
      </c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>
        <v>1</v>
      </c>
      <c r="AT15" s="4"/>
      <c r="AU15" s="4"/>
      <c r="AV15" s="4"/>
      <c r="AW15" s="4"/>
      <c r="AX15" s="4"/>
      <c r="AY15" s="14">
        <f t="shared" si="1"/>
        <v>0</v>
      </c>
      <c r="AZ15" s="14">
        <f t="shared" si="2"/>
        <v>162</v>
      </c>
      <c r="BA15" s="14">
        <f t="shared" si="3"/>
        <v>0</v>
      </c>
      <c r="BB15" s="26">
        <f t="shared" si="4"/>
        <v>162</v>
      </c>
    </row>
    <row r="16" spans="1:54" x14ac:dyDescent="0.3">
      <c r="A16" s="2">
        <v>11</v>
      </c>
      <c r="B16" s="1" t="s">
        <v>42</v>
      </c>
      <c r="C16" s="4"/>
      <c r="D16" s="4">
        <v>246</v>
      </c>
      <c r="E16" s="4">
        <v>5</v>
      </c>
      <c r="F16" s="4">
        <v>1</v>
      </c>
      <c r="G16" s="4">
        <v>136</v>
      </c>
      <c r="H16" s="4">
        <v>3</v>
      </c>
      <c r="I16" s="4"/>
      <c r="J16" s="4">
        <v>223</v>
      </c>
      <c r="K16" s="4">
        <v>17</v>
      </c>
      <c r="L16" s="4"/>
      <c r="M16" s="4">
        <v>7</v>
      </c>
      <c r="N16" s="4"/>
      <c r="O16" s="4"/>
      <c r="P16" s="4">
        <v>5</v>
      </c>
      <c r="Q16" s="4"/>
      <c r="R16" s="4"/>
      <c r="S16" s="4">
        <v>23</v>
      </c>
      <c r="T16" s="4"/>
      <c r="U16" s="4"/>
      <c r="V16" s="4">
        <v>1</v>
      </c>
      <c r="W16" s="4"/>
      <c r="X16" s="4"/>
      <c r="Y16" s="4">
        <v>9</v>
      </c>
      <c r="Z16" s="4"/>
      <c r="AA16" s="4"/>
      <c r="AB16" s="4">
        <v>1</v>
      </c>
      <c r="AC16" s="4"/>
      <c r="AD16" s="4"/>
      <c r="AE16" s="4">
        <v>2</v>
      </c>
      <c r="AF16" s="4"/>
      <c r="AG16" s="4"/>
      <c r="AH16" s="4">
        <v>4</v>
      </c>
      <c r="AI16" s="4"/>
      <c r="AJ16" s="4"/>
      <c r="AK16" s="4">
        <v>9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/>
      <c r="AU16" s="4"/>
      <c r="AV16" s="4">
        <v>3</v>
      </c>
      <c r="AW16" s="4"/>
      <c r="AX16" s="4"/>
      <c r="AY16" s="14">
        <f t="shared" si="1"/>
        <v>1</v>
      </c>
      <c r="AZ16" s="14">
        <f t="shared" si="2"/>
        <v>671</v>
      </c>
      <c r="BA16" s="14">
        <f t="shared" si="3"/>
        <v>25</v>
      </c>
      <c r="BB16" s="26">
        <f t="shared" si="4"/>
        <v>697</v>
      </c>
    </row>
    <row r="17" spans="1:54" x14ac:dyDescent="0.3">
      <c r="A17" s="2">
        <v>12</v>
      </c>
      <c r="B17" s="1" t="s">
        <v>43</v>
      </c>
      <c r="C17" s="4">
        <v>1</v>
      </c>
      <c r="D17" s="4">
        <v>110</v>
      </c>
      <c r="E17" s="4"/>
      <c r="F17" s="4"/>
      <c r="G17" s="4">
        <v>123</v>
      </c>
      <c r="H17" s="4">
        <v>2</v>
      </c>
      <c r="I17" s="4"/>
      <c r="J17" s="4">
        <v>113</v>
      </c>
      <c r="K17" s="4"/>
      <c r="L17" s="4"/>
      <c r="M17" s="4">
        <v>6</v>
      </c>
      <c r="N17" s="4"/>
      <c r="O17" s="4"/>
      <c r="P17" s="4">
        <v>1</v>
      </c>
      <c r="Q17" s="4"/>
      <c r="R17" s="4"/>
      <c r="S17" s="4">
        <v>17</v>
      </c>
      <c r="T17" s="4"/>
      <c r="U17" s="4"/>
      <c r="V17" s="4">
        <v>1</v>
      </c>
      <c r="W17" s="4"/>
      <c r="X17" s="4"/>
      <c r="Y17" s="4">
        <v>4</v>
      </c>
      <c r="Z17" s="4"/>
      <c r="AA17" s="4"/>
      <c r="AB17" s="4">
        <v>5</v>
      </c>
      <c r="AC17" s="4"/>
      <c r="AD17" s="4"/>
      <c r="AE17" s="4">
        <v>4</v>
      </c>
      <c r="AF17" s="4"/>
      <c r="AG17" s="4"/>
      <c r="AH17" s="4">
        <v>2</v>
      </c>
      <c r="AI17" s="4"/>
      <c r="AJ17" s="4"/>
      <c r="AK17" s="4">
        <v>4</v>
      </c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>
        <v>2</v>
      </c>
      <c r="AW17" s="4"/>
      <c r="AX17" s="4"/>
      <c r="AY17" s="14">
        <f t="shared" si="1"/>
        <v>1</v>
      </c>
      <c r="AZ17" s="14">
        <f t="shared" si="2"/>
        <v>392</v>
      </c>
      <c r="BA17" s="14">
        <f t="shared" si="3"/>
        <v>2</v>
      </c>
      <c r="BB17" s="26">
        <f t="shared" si="4"/>
        <v>395</v>
      </c>
    </row>
    <row r="18" spans="1:54" x14ac:dyDescent="0.3">
      <c r="A18" s="2">
        <v>13</v>
      </c>
      <c r="B18" s="1" t="s">
        <v>44</v>
      </c>
      <c r="C18" s="4">
        <v>155</v>
      </c>
      <c r="D18" s="4"/>
      <c r="E18" s="4">
        <v>1</v>
      </c>
      <c r="F18" s="4">
        <v>66</v>
      </c>
      <c r="G18" s="4"/>
      <c r="H18" s="4">
        <v>1</v>
      </c>
      <c r="I18" s="4">
        <v>133</v>
      </c>
      <c r="J18" s="4"/>
      <c r="K18" s="4">
        <v>1</v>
      </c>
      <c r="L18" s="4">
        <v>2</v>
      </c>
      <c r="M18" s="4"/>
      <c r="N18" s="4"/>
      <c r="O18" s="4">
        <v>1</v>
      </c>
      <c r="P18" s="4"/>
      <c r="Q18" s="4"/>
      <c r="R18" s="4">
        <v>13</v>
      </c>
      <c r="S18" s="4"/>
      <c r="T18" s="4">
        <v>1</v>
      </c>
      <c r="U18" s="4"/>
      <c r="V18" s="4"/>
      <c r="W18" s="4">
        <v>1</v>
      </c>
      <c r="X18" s="4">
        <v>10</v>
      </c>
      <c r="Y18" s="4"/>
      <c r="Z18" s="4"/>
      <c r="AA18" s="4"/>
      <c r="AB18" s="4"/>
      <c r="AC18" s="4"/>
      <c r="AD18" s="4">
        <v>33</v>
      </c>
      <c r="AE18" s="4"/>
      <c r="AF18" s="4"/>
      <c r="AG18" s="4">
        <v>41</v>
      </c>
      <c r="AH18" s="4">
        <v>1</v>
      </c>
      <c r="AI18" s="4">
        <v>1</v>
      </c>
      <c r="AJ18" s="4">
        <v>39</v>
      </c>
      <c r="AK18" s="4">
        <v>2</v>
      </c>
      <c r="AL18" s="4">
        <v>2</v>
      </c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14">
        <f t="shared" si="1"/>
        <v>493</v>
      </c>
      <c r="AZ18" s="14">
        <f t="shared" si="2"/>
        <v>3</v>
      </c>
      <c r="BA18" s="14">
        <f t="shared" si="3"/>
        <v>8</v>
      </c>
      <c r="BB18" s="26">
        <f t="shared" si="4"/>
        <v>504</v>
      </c>
    </row>
    <row r="19" spans="1:54" x14ac:dyDescent="0.3">
      <c r="A19" s="2">
        <v>14</v>
      </c>
      <c r="B19" s="1" t="s">
        <v>45</v>
      </c>
      <c r="C19" s="4">
        <v>6</v>
      </c>
      <c r="D19" s="4">
        <v>134</v>
      </c>
      <c r="E19" s="4"/>
      <c r="F19" s="4">
        <v>1</v>
      </c>
      <c r="G19" s="4">
        <v>94</v>
      </c>
      <c r="H19" s="4"/>
      <c r="I19" s="4">
        <v>2</v>
      </c>
      <c r="J19" s="4">
        <v>218</v>
      </c>
      <c r="K19" s="4">
        <v>1</v>
      </c>
      <c r="L19" s="4"/>
      <c r="M19" s="4"/>
      <c r="N19" s="4"/>
      <c r="O19" s="4"/>
      <c r="P19" s="4">
        <v>1</v>
      </c>
      <c r="Q19" s="4"/>
      <c r="R19" s="4"/>
      <c r="S19" s="4">
        <v>8</v>
      </c>
      <c r="T19" s="4"/>
      <c r="U19" s="4"/>
      <c r="V19" s="4">
        <v>1</v>
      </c>
      <c r="W19" s="4"/>
      <c r="X19" s="4"/>
      <c r="Y19" s="4">
        <v>7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2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14">
        <f t="shared" si="1"/>
        <v>9</v>
      </c>
      <c r="AZ19" s="14">
        <f t="shared" si="2"/>
        <v>468</v>
      </c>
      <c r="BA19" s="14">
        <f t="shared" si="3"/>
        <v>1</v>
      </c>
      <c r="BB19" s="26">
        <f t="shared" si="4"/>
        <v>478</v>
      </c>
    </row>
    <row r="20" spans="1:54" x14ac:dyDescent="0.3">
      <c r="A20" s="2">
        <v>15</v>
      </c>
      <c r="B20" s="1" t="s">
        <v>46</v>
      </c>
      <c r="C20" s="4">
        <v>109</v>
      </c>
      <c r="D20" s="4"/>
      <c r="E20" s="4"/>
      <c r="F20" s="4">
        <v>32</v>
      </c>
      <c r="G20" s="4"/>
      <c r="H20" s="4"/>
      <c r="I20" s="4">
        <v>32</v>
      </c>
      <c r="J20" s="4"/>
      <c r="K20" s="4"/>
      <c r="L20" s="4">
        <v>2</v>
      </c>
      <c r="M20" s="4"/>
      <c r="N20" s="4"/>
      <c r="O20" s="4">
        <v>1</v>
      </c>
      <c r="P20" s="4"/>
      <c r="Q20" s="4"/>
      <c r="R20" s="4">
        <v>5</v>
      </c>
      <c r="S20" s="4"/>
      <c r="T20" s="4"/>
      <c r="U20" s="4">
        <v>1</v>
      </c>
      <c r="V20" s="4"/>
      <c r="W20" s="4"/>
      <c r="X20" s="4">
        <v>2</v>
      </c>
      <c r="Y20" s="4"/>
      <c r="Z20" s="4"/>
      <c r="AA20" s="4"/>
      <c r="AB20" s="4"/>
      <c r="AC20" s="4"/>
      <c r="AD20" s="4">
        <v>2</v>
      </c>
      <c r="AE20" s="4"/>
      <c r="AF20" s="4"/>
      <c r="AG20" s="4"/>
      <c r="AH20" s="4"/>
      <c r="AI20" s="4"/>
      <c r="AJ20" s="4">
        <v>1</v>
      </c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14">
        <f t="shared" si="1"/>
        <v>187</v>
      </c>
      <c r="AZ20" s="14">
        <f t="shared" si="2"/>
        <v>0</v>
      </c>
      <c r="BA20" s="14">
        <f t="shared" si="3"/>
        <v>0</v>
      </c>
      <c r="BB20" s="26">
        <f t="shared" si="4"/>
        <v>187</v>
      </c>
    </row>
    <row r="21" spans="1:54" x14ac:dyDescent="0.3">
      <c r="A21" s="2">
        <v>16</v>
      </c>
      <c r="B21" s="1" t="s">
        <v>47</v>
      </c>
      <c r="C21" s="4">
        <v>1</v>
      </c>
      <c r="D21" s="4">
        <v>145</v>
      </c>
      <c r="E21" s="4">
        <v>3</v>
      </c>
      <c r="F21" s="4">
        <v>1</v>
      </c>
      <c r="G21" s="4">
        <v>123</v>
      </c>
      <c r="H21" s="4">
        <v>4</v>
      </c>
      <c r="I21" s="4">
        <v>2</v>
      </c>
      <c r="J21" s="4">
        <v>102</v>
      </c>
      <c r="K21" s="4">
        <v>4</v>
      </c>
      <c r="L21" s="4">
        <v>1</v>
      </c>
      <c r="M21" s="4">
        <v>4</v>
      </c>
      <c r="N21" s="4"/>
      <c r="O21" s="4"/>
      <c r="P21" s="4">
        <v>1</v>
      </c>
      <c r="Q21" s="4"/>
      <c r="R21" s="4"/>
      <c r="S21" s="4">
        <v>16</v>
      </c>
      <c r="T21" s="4">
        <v>1</v>
      </c>
      <c r="U21" s="4"/>
      <c r="V21" s="4">
        <v>1</v>
      </c>
      <c r="W21" s="4"/>
      <c r="X21" s="4"/>
      <c r="Y21" s="4">
        <v>5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/>
      <c r="AI21" s="4"/>
      <c r="AJ21" s="4"/>
      <c r="AK21" s="4">
        <v>2</v>
      </c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14">
        <f t="shared" si="1"/>
        <v>6</v>
      </c>
      <c r="AZ21" s="14">
        <f t="shared" si="2"/>
        <v>400</v>
      </c>
      <c r="BA21" s="14">
        <f t="shared" si="3"/>
        <v>12</v>
      </c>
      <c r="BB21" s="26">
        <f t="shared" si="4"/>
        <v>418</v>
      </c>
    </row>
    <row r="22" spans="1:54" x14ac:dyDescent="0.3">
      <c r="A22" s="2">
        <v>17</v>
      </c>
      <c r="B22" s="1" t="s">
        <v>48</v>
      </c>
      <c r="C22" s="4"/>
      <c r="D22" s="4">
        <v>89</v>
      </c>
      <c r="E22" s="4">
        <v>3</v>
      </c>
      <c r="F22" s="4"/>
      <c r="G22" s="4">
        <v>86</v>
      </c>
      <c r="H22" s="4">
        <v>3</v>
      </c>
      <c r="I22" s="4"/>
      <c r="J22" s="4">
        <v>95</v>
      </c>
      <c r="K22" s="4">
        <v>4</v>
      </c>
      <c r="L22" s="4"/>
      <c r="M22" s="4">
        <v>1</v>
      </c>
      <c r="N22" s="4"/>
      <c r="O22" s="4"/>
      <c r="P22" s="4">
        <v>1</v>
      </c>
      <c r="Q22" s="4"/>
      <c r="R22" s="4"/>
      <c r="S22" s="4">
        <v>7</v>
      </c>
      <c r="T22" s="4">
        <v>1</v>
      </c>
      <c r="U22" s="4"/>
      <c r="V22" s="4">
        <v>1</v>
      </c>
      <c r="W22" s="4"/>
      <c r="X22" s="4"/>
      <c r="Y22" s="4">
        <v>5</v>
      </c>
      <c r="Z22" s="4"/>
      <c r="AA22" s="4"/>
      <c r="AB22" s="4"/>
      <c r="AC22" s="4"/>
      <c r="AD22" s="4"/>
      <c r="AE22" s="4">
        <v>3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/>
      <c r="AP22" s="4"/>
      <c r="AQ22" s="4"/>
      <c r="AR22" s="4"/>
      <c r="AS22" s="4">
        <v>2</v>
      </c>
      <c r="AT22" s="4"/>
      <c r="AU22" s="4"/>
      <c r="AV22" s="4"/>
      <c r="AW22" s="4"/>
      <c r="AX22" s="4"/>
      <c r="AY22" s="14">
        <f t="shared" si="1"/>
        <v>0</v>
      </c>
      <c r="AZ22" s="14">
        <f t="shared" si="2"/>
        <v>292</v>
      </c>
      <c r="BA22" s="14">
        <f t="shared" si="3"/>
        <v>11</v>
      </c>
      <c r="BB22" s="26">
        <f t="shared" si="4"/>
        <v>303</v>
      </c>
    </row>
    <row r="23" spans="1:54" x14ac:dyDescent="0.3">
      <c r="A23" s="2">
        <v>18</v>
      </c>
      <c r="B23" s="1" t="s">
        <v>49</v>
      </c>
      <c r="C23" s="4">
        <v>1</v>
      </c>
      <c r="D23" s="4">
        <v>27</v>
      </c>
      <c r="E23" s="4">
        <v>21</v>
      </c>
      <c r="F23" s="4">
        <v>2</v>
      </c>
      <c r="G23" s="4">
        <v>40</v>
      </c>
      <c r="H23" s="4">
        <v>20</v>
      </c>
      <c r="I23" s="4">
        <v>8</v>
      </c>
      <c r="J23" s="4">
        <v>116</v>
      </c>
      <c r="K23" s="4">
        <v>75</v>
      </c>
      <c r="L23" s="4">
        <v>2</v>
      </c>
      <c r="M23" s="4">
        <v>2</v>
      </c>
      <c r="N23" s="4">
        <v>1</v>
      </c>
      <c r="O23" s="4">
        <v>1</v>
      </c>
      <c r="P23" s="4">
        <v>5</v>
      </c>
      <c r="Q23" s="4">
        <v>2</v>
      </c>
      <c r="R23" s="4"/>
      <c r="S23" s="4">
        <v>8</v>
      </c>
      <c r="T23" s="4">
        <v>1</v>
      </c>
      <c r="U23" s="4"/>
      <c r="V23" s="4">
        <v>1</v>
      </c>
      <c r="W23" s="4"/>
      <c r="X23" s="4"/>
      <c r="Y23" s="4">
        <v>8</v>
      </c>
      <c r="Z23" s="4">
        <v>3</v>
      </c>
      <c r="AA23" s="4"/>
      <c r="AB23" s="4">
        <v>26</v>
      </c>
      <c r="AC23" s="4">
        <v>1</v>
      </c>
      <c r="AD23" s="4">
        <v>21</v>
      </c>
      <c r="AE23" s="4">
        <v>308</v>
      </c>
      <c r="AF23" s="4">
        <v>54</v>
      </c>
      <c r="AG23" s="4">
        <v>15</v>
      </c>
      <c r="AH23" s="4">
        <v>164</v>
      </c>
      <c r="AI23" s="4">
        <v>36</v>
      </c>
      <c r="AJ23" s="4">
        <v>9</v>
      </c>
      <c r="AK23" s="4">
        <v>276</v>
      </c>
      <c r="AL23" s="4">
        <v>60</v>
      </c>
      <c r="AM23" s="4">
        <v>1</v>
      </c>
      <c r="AN23" s="4">
        <v>2</v>
      </c>
      <c r="AO23" s="4"/>
      <c r="AP23" s="4">
        <v>4</v>
      </c>
      <c r="AQ23" s="4">
        <v>2</v>
      </c>
      <c r="AR23" s="4">
        <v>1</v>
      </c>
      <c r="AS23" s="4">
        <v>10</v>
      </c>
      <c r="AT23" s="4">
        <v>7</v>
      </c>
      <c r="AU23" s="4">
        <v>2</v>
      </c>
      <c r="AV23" s="4">
        <v>41</v>
      </c>
      <c r="AW23" s="4">
        <v>8</v>
      </c>
      <c r="AX23" s="4">
        <v>1</v>
      </c>
      <c r="AY23" s="14">
        <f t="shared" si="1"/>
        <v>63</v>
      </c>
      <c r="AZ23" s="14">
        <f t="shared" si="2"/>
        <v>1038</v>
      </c>
      <c r="BA23" s="14">
        <f t="shared" si="3"/>
        <v>291</v>
      </c>
      <c r="BB23" s="26">
        <f t="shared" si="4"/>
        <v>1392</v>
      </c>
    </row>
    <row r="24" spans="1:54" x14ac:dyDescent="0.3">
      <c r="A24" s="2">
        <v>19</v>
      </c>
      <c r="B24" s="1" t="s">
        <v>50</v>
      </c>
      <c r="C24" s="4">
        <v>105</v>
      </c>
      <c r="D24" s="4">
        <v>77</v>
      </c>
      <c r="E24" s="4">
        <v>5</v>
      </c>
      <c r="F24" s="4">
        <v>50</v>
      </c>
      <c r="G24" s="4">
        <v>92</v>
      </c>
      <c r="H24" s="4">
        <v>2</v>
      </c>
      <c r="I24" s="4">
        <v>64</v>
      </c>
      <c r="J24" s="4">
        <v>230</v>
      </c>
      <c r="K24" s="4">
        <v>5</v>
      </c>
      <c r="L24" s="4">
        <v>2</v>
      </c>
      <c r="M24" s="4">
        <v>6</v>
      </c>
      <c r="N24" s="4"/>
      <c r="O24" s="4"/>
      <c r="P24" s="4">
        <v>1</v>
      </c>
      <c r="Q24" s="4"/>
      <c r="R24" s="4">
        <v>6</v>
      </c>
      <c r="S24" s="4">
        <v>9</v>
      </c>
      <c r="T24" s="4"/>
      <c r="U24" s="4"/>
      <c r="V24" s="4">
        <v>1</v>
      </c>
      <c r="W24" s="4">
        <v>1</v>
      </c>
      <c r="X24" s="4">
        <v>3</v>
      </c>
      <c r="Y24" s="4">
        <v>5</v>
      </c>
      <c r="Z24" s="4">
        <v>3</v>
      </c>
      <c r="AA24" s="4"/>
      <c r="AB24" s="4">
        <v>1</v>
      </c>
      <c r="AC24" s="4"/>
      <c r="AD24" s="4">
        <v>2</v>
      </c>
      <c r="AE24" s="4">
        <v>7</v>
      </c>
      <c r="AF24" s="4">
        <v>6</v>
      </c>
      <c r="AG24" s="4"/>
      <c r="AH24" s="4">
        <v>6</v>
      </c>
      <c r="AI24" s="4"/>
      <c r="AJ24" s="4">
        <v>1</v>
      </c>
      <c r="AK24" s="4">
        <v>29</v>
      </c>
      <c r="AL24" s="4">
        <v>9</v>
      </c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>
        <v>1</v>
      </c>
      <c r="AX24" s="4"/>
      <c r="AY24" s="14">
        <f t="shared" si="1"/>
        <v>233</v>
      </c>
      <c r="AZ24" s="14">
        <f t="shared" si="2"/>
        <v>464</v>
      </c>
      <c r="BA24" s="14">
        <f t="shared" si="3"/>
        <v>32</v>
      </c>
      <c r="BB24" s="26">
        <f t="shared" si="4"/>
        <v>729</v>
      </c>
    </row>
    <row r="25" spans="1:54" x14ac:dyDescent="0.3">
      <c r="A25" s="2">
        <v>20</v>
      </c>
      <c r="B25" s="1" t="s">
        <v>51</v>
      </c>
      <c r="C25" s="4">
        <v>4</v>
      </c>
      <c r="D25" s="4">
        <v>422</v>
      </c>
      <c r="E25" s="4">
        <v>2</v>
      </c>
      <c r="F25" s="4"/>
      <c r="G25" s="4">
        <v>194</v>
      </c>
      <c r="H25" s="4">
        <v>3</v>
      </c>
      <c r="I25" s="4"/>
      <c r="J25" s="4">
        <v>165</v>
      </c>
      <c r="K25" s="4">
        <v>7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20</v>
      </c>
      <c r="T25" s="4"/>
      <c r="U25" s="4"/>
      <c r="V25" s="4"/>
      <c r="W25" s="4">
        <v>1</v>
      </c>
      <c r="X25" s="4"/>
      <c r="Y25" s="4">
        <v>5</v>
      </c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>
        <v>1</v>
      </c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14">
        <f t="shared" si="1"/>
        <v>4</v>
      </c>
      <c r="AZ25" s="14">
        <f t="shared" si="2"/>
        <v>809</v>
      </c>
      <c r="BA25" s="14">
        <f t="shared" si="3"/>
        <v>13</v>
      </c>
      <c r="BB25" s="26">
        <f t="shared" si="4"/>
        <v>826</v>
      </c>
    </row>
    <row r="26" spans="1:54" x14ac:dyDescent="0.3">
      <c r="A26" s="2">
        <v>21</v>
      </c>
      <c r="B26" s="1" t="s">
        <v>52</v>
      </c>
      <c r="C26" s="4">
        <v>22</v>
      </c>
      <c r="D26" s="4">
        <v>181</v>
      </c>
      <c r="E26" s="4">
        <v>19</v>
      </c>
      <c r="F26" s="4">
        <v>4</v>
      </c>
      <c r="G26" s="4">
        <v>139</v>
      </c>
      <c r="H26" s="4">
        <v>5</v>
      </c>
      <c r="I26" s="4">
        <v>2</v>
      </c>
      <c r="J26" s="4">
        <v>134</v>
      </c>
      <c r="K26" s="4">
        <v>5</v>
      </c>
      <c r="L26" s="4"/>
      <c r="M26" s="4">
        <v>14</v>
      </c>
      <c r="N26" s="4"/>
      <c r="O26" s="4"/>
      <c r="P26" s="4">
        <v>1</v>
      </c>
      <c r="Q26" s="4"/>
      <c r="R26" s="4"/>
      <c r="S26" s="4">
        <v>17</v>
      </c>
      <c r="T26" s="4"/>
      <c r="U26" s="4"/>
      <c r="V26" s="4">
        <v>2</v>
      </c>
      <c r="W26" s="4"/>
      <c r="X26" s="4"/>
      <c r="Y26" s="4">
        <v>6</v>
      </c>
      <c r="Z26" s="4"/>
      <c r="AA26" s="4"/>
      <c r="AB26" s="4">
        <v>1</v>
      </c>
      <c r="AC26" s="4"/>
      <c r="AD26" s="4"/>
      <c r="AE26" s="4">
        <v>7</v>
      </c>
      <c r="AF26" s="4">
        <v>1</v>
      </c>
      <c r="AG26" s="4"/>
      <c r="AH26" s="4"/>
      <c r="AI26" s="4"/>
      <c r="AJ26" s="4"/>
      <c r="AK26" s="4">
        <v>2</v>
      </c>
      <c r="AL26" s="4">
        <v>1</v>
      </c>
      <c r="AM26" s="4"/>
      <c r="AN26" s="4"/>
      <c r="AO26" s="4"/>
      <c r="AP26" s="4"/>
      <c r="AQ26" s="4"/>
      <c r="AR26" s="4"/>
      <c r="AS26" s="4">
        <v>1</v>
      </c>
      <c r="AT26" s="4"/>
      <c r="AU26" s="4"/>
      <c r="AV26" s="4"/>
      <c r="AW26" s="4"/>
      <c r="AX26" s="4"/>
      <c r="AY26" s="14">
        <f t="shared" si="1"/>
        <v>28</v>
      </c>
      <c r="AZ26" s="14">
        <f t="shared" si="2"/>
        <v>505</v>
      </c>
      <c r="BA26" s="14">
        <f t="shared" si="3"/>
        <v>31</v>
      </c>
      <c r="BB26" s="26">
        <f t="shared" si="4"/>
        <v>564</v>
      </c>
    </row>
    <row r="27" spans="1:54" x14ac:dyDescent="0.3">
      <c r="A27" s="2">
        <v>22</v>
      </c>
      <c r="B27" s="1" t="s">
        <v>53</v>
      </c>
      <c r="C27" s="4">
        <v>47</v>
      </c>
      <c r="D27" s="4">
        <v>103</v>
      </c>
      <c r="E27" s="4"/>
      <c r="F27" s="4">
        <v>23</v>
      </c>
      <c r="G27" s="4">
        <v>66</v>
      </c>
      <c r="H27" s="4"/>
      <c r="I27" s="4">
        <v>17</v>
      </c>
      <c r="J27" s="4">
        <v>78</v>
      </c>
      <c r="K27" s="4"/>
      <c r="L27" s="4"/>
      <c r="M27" s="4">
        <v>4</v>
      </c>
      <c r="N27" s="4"/>
      <c r="O27" s="4"/>
      <c r="P27" s="4">
        <v>1</v>
      </c>
      <c r="Q27" s="4"/>
      <c r="R27" s="4">
        <v>3</v>
      </c>
      <c r="S27" s="4">
        <v>9</v>
      </c>
      <c r="T27" s="4"/>
      <c r="U27" s="4"/>
      <c r="V27" s="4">
        <v>1</v>
      </c>
      <c r="W27" s="4"/>
      <c r="X27" s="4">
        <v>2</v>
      </c>
      <c r="Y27" s="4">
        <v>1</v>
      </c>
      <c r="Z27" s="4"/>
      <c r="AA27" s="4"/>
      <c r="AB27" s="4"/>
      <c r="AC27" s="4"/>
      <c r="AD27" s="4"/>
      <c r="AE27" s="4">
        <v>7</v>
      </c>
      <c r="AF27" s="4"/>
      <c r="AG27" s="4"/>
      <c r="AH27" s="4">
        <v>2</v>
      </c>
      <c r="AI27" s="4"/>
      <c r="AJ27" s="4"/>
      <c r="AK27" s="4">
        <v>8</v>
      </c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>
        <v>1</v>
      </c>
      <c r="AW27" s="4"/>
      <c r="AX27" s="4"/>
      <c r="AY27" s="14">
        <f t="shared" si="1"/>
        <v>92</v>
      </c>
      <c r="AZ27" s="14">
        <f t="shared" si="2"/>
        <v>281</v>
      </c>
      <c r="BA27" s="14">
        <f t="shared" si="3"/>
        <v>0</v>
      </c>
      <c r="BB27" s="26">
        <f t="shared" si="4"/>
        <v>373</v>
      </c>
    </row>
    <row r="28" spans="1:54" x14ac:dyDescent="0.3">
      <c r="A28" s="2">
        <v>23</v>
      </c>
      <c r="B28" s="1" t="s">
        <v>54</v>
      </c>
      <c r="C28" s="4">
        <v>20</v>
      </c>
      <c r="D28" s="4">
        <v>42</v>
      </c>
      <c r="E28" s="4">
        <v>7</v>
      </c>
      <c r="F28" s="4">
        <v>10</v>
      </c>
      <c r="G28" s="4">
        <v>61</v>
      </c>
      <c r="H28" s="4">
        <v>7</v>
      </c>
      <c r="I28" s="4">
        <v>9</v>
      </c>
      <c r="J28" s="4">
        <v>73</v>
      </c>
      <c r="K28" s="4">
        <v>2</v>
      </c>
      <c r="L28" s="4"/>
      <c r="M28" s="4">
        <v>6</v>
      </c>
      <c r="N28" s="4"/>
      <c r="O28" s="4"/>
      <c r="P28" s="4">
        <v>2</v>
      </c>
      <c r="Q28" s="4"/>
      <c r="R28" s="4">
        <v>12</v>
      </c>
      <c r="S28" s="4">
        <v>17</v>
      </c>
      <c r="T28" s="4"/>
      <c r="U28" s="4"/>
      <c r="V28" s="4"/>
      <c r="W28" s="4">
        <v>1</v>
      </c>
      <c r="X28" s="4">
        <v>1</v>
      </c>
      <c r="Y28" s="4">
        <v>2</v>
      </c>
      <c r="Z28" s="4">
        <v>3</v>
      </c>
      <c r="AA28" s="4">
        <v>1</v>
      </c>
      <c r="AB28" s="4"/>
      <c r="AC28" s="4"/>
      <c r="AD28" s="4">
        <v>3</v>
      </c>
      <c r="AE28" s="4">
        <v>3</v>
      </c>
      <c r="AF28" s="4">
        <v>3</v>
      </c>
      <c r="AG28" s="4"/>
      <c r="AH28" s="4">
        <v>2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14">
        <f t="shared" si="1"/>
        <v>56</v>
      </c>
      <c r="AZ28" s="14">
        <f t="shared" si="2"/>
        <v>208</v>
      </c>
      <c r="BA28" s="14">
        <f t="shared" si="3"/>
        <v>23</v>
      </c>
      <c r="BB28" s="26">
        <f t="shared" si="4"/>
        <v>287</v>
      </c>
    </row>
    <row r="29" spans="1:54" x14ac:dyDescent="0.3">
      <c r="A29" s="2">
        <v>24</v>
      </c>
      <c r="B29" s="1" t="s">
        <v>55</v>
      </c>
      <c r="C29" s="4">
        <v>174</v>
      </c>
      <c r="D29" s="4">
        <v>4</v>
      </c>
      <c r="E29" s="4">
        <v>9</v>
      </c>
      <c r="F29" s="4">
        <v>65</v>
      </c>
      <c r="G29" s="4"/>
      <c r="H29" s="4">
        <v>6</v>
      </c>
      <c r="I29" s="4">
        <v>74</v>
      </c>
      <c r="J29" s="4"/>
      <c r="K29" s="4">
        <v>4</v>
      </c>
      <c r="L29" s="4">
        <v>11</v>
      </c>
      <c r="M29" s="4"/>
      <c r="N29" s="4"/>
      <c r="O29" s="4">
        <v>2</v>
      </c>
      <c r="P29" s="4"/>
      <c r="Q29" s="4"/>
      <c r="R29" s="4">
        <v>38</v>
      </c>
      <c r="S29" s="4"/>
      <c r="T29" s="4"/>
      <c r="U29" s="4">
        <v>1</v>
      </c>
      <c r="V29" s="4"/>
      <c r="W29" s="4"/>
      <c r="X29" s="4">
        <v>6</v>
      </c>
      <c r="Y29" s="4"/>
      <c r="Z29" s="4"/>
      <c r="AA29" s="4">
        <v>1</v>
      </c>
      <c r="AB29" s="4"/>
      <c r="AC29" s="4"/>
      <c r="AD29" s="4">
        <v>21</v>
      </c>
      <c r="AE29" s="4">
        <v>1</v>
      </c>
      <c r="AF29" s="4">
        <v>1</v>
      </c>
      <c r="AG29" s="4">
        <v>10</v>
      </c>
      <c r="AH29" s="4">
        <v>1</v>
      </c>
      <c r="AI29" s="4">
        <v>3</v>
      </c>
      <c r="AJ29" s="4">
        <v>9</v>
      </c>
      <c r="AK29" s="4">
        <v>1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14">
        <f t="shared" si="1"/>
        <v>412</v>
      </c>
      <c r="AZ29" s="14">
        <f t="shared" si="2"/>
        <v>7</v>
      </c>
      <c r="BA29" s="14">
        <f t="shared" si="3"/>
        <v>23</v>
      </c>
      <c r="BB29" s="26">
        <f t="shared" si="4"/>
        <v>442</v>
      </c>
    </row>
    <row r="30" spans="1:54" x14ac:dyDescent="0.3">
      <c r="A30" s="2">
        <v>25</v>
      </c>
      <c r="B30" s="1" t="s">
        <v>56</v>
      </c>
      <c r="C30" s="4">
        <v>55</v>
      </c>
      <c r="D30" s="4">
        <v>113</v>
      </c>
      <c r="E30" s="4">
        <v>8</v>
      </c>
      <c r="F30" s="4">
        <v>26</v>
      </c>
      <c r="G30" s="4">
        <v>100</v>
      </c>
      <c r="H30" s="4">
        <v>13</v>
      </c>
      <c r="I30" s="4">
        <v>26</v>
      </c>
      <c r="J30" s="4">
        <v>121</v>
      </c>
      <c r="K30" s="4">
        <v>4</v>
      </c>
      <c r="L30" s="4">
        <v>2</v>
      </c>
      <c r="M30" s="4">
        <v>10</v>
      </c>
      <c r="N30" s="4"/>
      <c r="O30" s="4"/>
      <c r="P30" s="4">
        <v>3</v>
      </c>
      <c r="Q30" s="4"/>
      <c r="R30" s="4">
        <v>5</v>
      </c>
      <c r="S30" s="4">
        <v>14</v>
      </c>
      <c r="T30" s="4">
        <v>3</v>
      </c>
      <c r="U30" s="4"/>
      <c r="V30" s="4">
        <v>1</v>
      </c>
      <c r="W30" s="4"/>
      <c r="X30" s="4"/>
      <c r="Y30" s="4">
        <v>4</v>
      </c>
      <c r="Z30" s="4">
        <v>2</v>
      </c>
      <c r="AA30" s="4"/>
      <c r="AB30" s="4">
        <v>2</v>
      </c>
      <c r="AC30" s="4"/>
      <c r="AD30" s="4"/>
      <c r="AE30" s="4">
        <v>16</v>
      </c>
      <c r="AF30" s="4">
        <v>2</v>
      </c>
      <c r="AG30" s="4"/>
      <c r="AH30" s="4">
        <v>3</v>
      </c>
      <c r="AI30" s="4"/>
      <c r="AJ30" s="4"/>
      <c r="AK30" s="4">
        <v>3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>
        <v>2</v>
      </c>
      <c r="AW30" s="4"/>
      <c r="AX30" s="4"/>
      <c r="AY30" s="14">
        <f t="shared" si="1"/>
        <v>114</v>
      </c>
      <c r="AZ30" s="14">
        <f t="shared" si="2"/>
        <v>392</v>
      </c>
      <c r="BA30" s="14">
        <f t="shared" si="3"/>
        <v>32</v>
      </c>
      <c r="BB30" s="26">
        <f t="shared" si="4"/>
        <v>538</v>
      </c>
    </row>
    <row r="31" spans="1:54" x14ac:dyDescent="0.3">
      <c r="A31" s="2">
        <v>26</v>
      </c>
      <c r="B31" s="1" t="s">
        <v>57</v>
      </c>
      <c r="C31" s="4">
        <v>235</v>
      </c>
      <c r="D31" s="4">
        <v>2</v>
      </c>
      <c r="E31" s="4">
        <v>4</v>
      </c>
      <c r="F31" s="4">
        <v>101</v>
      </c>
      <c r="G31" s="4"/>
      <c r="H31" s="4">
        <v>1</v>
      </c>
      <c r="I31" s="4">
        <v>91</v>
      </c>
      <c r="J31" s="4"/>
      <c r="K31" s="4">
        <v>3</v>
      </c>
      <c r="L31" s="4">
        <v>3</v>
      </c>
      <c r="M31" s="4"/>
      <c r="N31" s="4">
        <v>1</v>
      </c>
      <c r="O31" s="4">
        <v>3</v>
      </c>
      <c r="P31" s="4"/>
      <c r="Q31" s="4"/>
      <c r="R31" s="4">
        <v>37</v>
      </c>
      <c r="S31" s="4"/>
      <c r="T31" s="4"/>
      <c r="U31" s="4">
        <v>1</v>
      </c>
      <c r="V31" s="4"/>
      <c r="W31" s="4"/>
      <c r="X31" s="4">
        <v>9</v>
      </c>
      <c r="Y31" s="4"/>
      <c r="Z31" s="4"/>
      <c r="AA31" s="4"/>
      <c r="AB31" s="4"/>
      <c r="AC31" s="4"/>
      <c r="AD31" s="4">
        <v>7</v>
      </c>
      <c r="AE31" s="4"/>
      <c r="AF31" s="4"/>
      <c r="AG31" s="4">
        <v>4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>
        <v>4</v>
      </c>
      <c r="AS31" s="4"/>
      <c r="AT31" s="4"/>
      <c r="AU31" s="4"/>
      <c r="AV31" s="4"/>
      <c r="AW31" s="4"/>
      <c r="AX31" s="4"/>
      <c r="AY31" s="14">
        <f t="shared" si="1"/>
        <v>495</v>
      </c>
      <c r="AZ31" s="14">
        <f t="shared" si="2"/>
        <v>2</v>
      </c>
      <c r="BA31" s="14">
        <f t="shared" si="3"/>
        <v>9</v>
      </c>
      <c r="BB31" s="26">
        <f t="shared" si="4"/>
        <v>506</v>
      </c>
    </row>
    <row r="32" spans="1:54" x14ac:dyDescent="0.3">
      <c r="A32" s="2">
        <v>27</v>
      </c>
      <c r="B32" s="1" t="s">
        <v>58</v>
      </c>
      <c r="C32" s="4">
        <v>79</v>
      </c>
      <c r="D32" s="4">
        <v>10</v>
      </c>
      <c r="E32" s="4">
        <v>3</v>
      </c>
      <c r="F32" s="4">
        <v>50</v>
      </c>
      <c r="G32" s="4">
        <v>8</v>
      </c>
      <c r="H32" s="4">
        <v>3</v>
      </c>
      <c r="I32" s="4">
        <v>117</v>
      </c>
      <c r="J32" s="4">
        <v>2</v>
      </c>
      <c r="K32" s="4">
        <v>3</v>
      </c>
      <c r="L32" s="4">
        <v>5</v>
      </c>
      <c r="M32" s="4"/>
      <c r="N32" s="4"/>
      <c r="O32" s="4">
        <v>1</v>
      </c>
      <c r="P32" s="4"/>
      <c r="Q32" s="4"/>
      <c r="R32" s="4">
        <v>11</v>
      </c>
      <c r="S32" s="4">
        <v>1</v>
      </c>
      <c r="T32" s="4"/>
      <c r="U32" s="4">
        <v>1</v>
      </c>
      <c r="V32" s="4"/>
      <c r="W32" s="4"/>
      <c r="X32" s="4">
        <v>3</v>
      </c>
      <c r="Y32" s="4"/>
      <c r="Z32" s="4">
        <v>1</v>
      </c>
      <c r="AA32" s="4">
        <v>2</v>
      </c>
      <c r="AB32" s="4"/>
      <c r="AC32" s="4"/>
      <c r="AD32" s="4">
        <v>21</v>
      </c>
      <c r="AE32" s="4"/>
      <c r="AF32" s="4">
        <v>1</v>
      </c>
      <c r="AG32" s="4">
        <v>4</v>
      </c>
      <c r="AH32" s="4"/>
      <c r="AI32" s="4"/>
      <c r="AJ32" s="4">
        <v>5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14">
        <f t="shared" si="1"/>
        <v>299</v>
      </c>
      <c r="AZ32" s="14">
        <f t="shared" si="2"/>
        <v>21</v>
      </c>
      <c r="BA32" s="14">
        <f t="shared" si="3"/>
        <v>11</v>
      </c>
      <c r="BB32" s="26">
        <f t="shared" si="4"/>
        <v>331</v>
      </c>
    </row>
    <row r="33" spans="1:54" x14ac:dyDescent="0.3">
      <c r="A33" s="2">
        <v>28</v>
      </c>
      <c r="B33" s="1" t="s">
        <v>59</v>
      </c>
      <c r="C33" s="4">
        <v>85</v>
      </c>
      <c r="D33" s="4">
        <v>23</v>
      </c>
      <c r="E33" s="4">
        <v>6</v>
      </c>
      <c r="F33" s="4">
        <v>43</v>
      </c>
      <c r="G33" s="4">
        <v>30</v>
      </c>
      <c r="H33" s="4">
        <v>4</v>
      </c>
      <c r="I33" s="4">
        <v>34</v>
      </c>
      <c r="J33" s="4">
        <v>35</v>
      </c>
      <c r="K33" s="4">
        <v>6</v>
      </c>
      <c r="L33" s="4">
        <v>1</v>
      </c>
      <c r="M33" s="4"/>
      <c r="N33" s="4">
        <v>1</v>
      </c>
      <c r="O33" s="4">
        <v>2</v>
      </c>
      <c r="P33" s="4"/>
      <c r="Q33" s="4"/>
      <c r="R33" s="4">
        <v>7</v>
      </c>
      <c r="S33" s="4">
        <v>4</v>
      </c>
      <c r="T33" s="4">
        <v>2</v>
      </c>
      <c r="U33" s="4"/>
      <c r="V33" s="4"/>
      <c r="W33" s="4">
        <v>1</v>
      </c>
      <c r="X33" s="4">
        <v>1</v>
      </c>
      <c r="Y33" s="4">
        <v>1</v>
      </c>
      <c r="Z33" s="4">
        <v>3</v>
      </c>
      <c r="AA33" s="4"/>
      <c r="AB33" s="4"/>
      <c r="AC33" s="4"/>
      <c r="AD33" s="4">
        <v>1</v>
      </c>
      <c r="AE33" s="4"/>
      <c r="AF33" s="4">
        <v>5</v>
      </c>
      <c r="AG33" s="4">
        <v>2</v>
      </c>
      <c r="AH33" s="4">
        <v>2</v>
      </c>
      <c r="AI33" s="4">
        <v>3</v>
      </c>
      <c r="AJ33" s="4">
        <v>1</v>
      </c>
      <c r="AK33" s="4">
        <v>2</v>
      </c>
      <c r="AL33" s="4">
        <v>2</v>
      </c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14">
        <f t="shared" si="1"/>
        <v>177</v>
      </c>
      <c r="AZ33" s="14">
        <f t="shared" si="2"/>
        <v>97</v>
      </c>
      <c r="BA33" s="14">
        <f t="shared" si="3"/>
        <v>33</v>
      </c>
      <c r="BB33" s="26">
        <f t="shared" si="4"/>
        <v>307</v>
      </c>
    </row>
    <row r="34" spans="1:54" x14ac:dyDescent="0.3">
      <c r="A34" s="2">
        <v>29</v>
      </c>
      <c r="B34" s="1" t="s">
        <v>60</v>
      </c>
      <c r="C34" s="4">
        <v>359</v>
      </c>
      <c r="D34" s="4">
        <v>1</v>
      </c>
      <c r="E34" s="4">
        <v>4</v>
      </c>
      <c r="F34" s="4">
        <v>129</v>
      </c>
      <c r="G34" s="4"/>
      <c r="H34" s="4">
        <v>1</v>
      </c>
      <c r="I34" s="4">
        <v>294</v>
      </c>
      <c r="J34" s="4">
        <v>2</v>
      </c>
      <c r="K34" s="4"/>
      <c r="L34" s="4">
        <v>20</v>
      </c>
      <c r="M34" s="4"/>
      <c r="N34" s="4"/>
      <c r="O34" s="4">
        <v>3</v>
      </c>
      <c r="P34" s="4"/>
      <c r="Q34" s="4"/>
      <c r="R34" s="4">
        <v>61</v>
      </c>
      <c r="S34" s="4">
        <v>1</v>
      </c>
      <c r="T34" s="4"/>
      <c r="U34" s="4">
        <v>2</v>
      </c>
      <c r="V34" s="4"/>
      <c r="W34" s="4"/>
      <c r="X34" s="4">
        <v>14</v>
      </c>
      <c r="Y34" s="4"/>
      <c r="Z34" s="4"/>
      <c r="AA34" s="4">
        <v>2</v>
      </c>
      <c r="AB34" s="4">
        <v>1</v>
      </c>
      <c r="AC34" s="4"/>
      <c r="AD34" s="4">
        <v>149</v>
      </c>
      <c r="AE34" s="4">
        <v>3</v>
      </c>
      <c r="AF34" s="4">
        <v>4</v>
      </c>
      <c r="AG34" s="4">
        <v>19</v>
      </c>
      <c r="AH34" s="4"/>
      <c r="AI34" s="4"/>
      <c r="AJ34" s="4">
        <v>21</v>
      </c>
      <c r="AK34" s="4"/>
      <c r="AL34" s="4">
        <v>1</v>
      </c>
      <c r="AM34" s="4"/>
      <c r="AN34" s="4"/>
      <c r="AO34" s="4">
        <v>2</v>
      </c>
      <c r="AP34" s="4"/>
      <c r="AQ34" s="4"/>
      <c r="AR34" s="4">
        <v>8</v>
      </c>
      <c r="AS34" s="4"/>
      <c r="AT34" s="4"/>
      <c r="AU34" s="4"/>
      <c r="AV34" s="4"/>
      <c r="AW34" s="4"/>
      <c r="AX34" s="4"/>
      <c r="AY34" s="14">
        <f t="shared" si="1"/>
        <v>1083</v>
      </c>
      <c r="AZ34" s="14">
        <f t="shared" si="2"/>
        <v>8</v>
      </c>
      <c r="BA34" s="14">
        <f t="shared" si="3"/>
        <v>12</v>
      </c>
      <c r="BB34" s="26">
        <f t="shared" si="4"/>
        <v>1103</v>
      </c>
    </row>
    <row r="35" spans="1:54" x14ac:dyDescent="0.3">
      <c r="A35" s="2">
        <v>30</v>
      </c>
      <c r="B35" s="1" t="s">
        <v>61</v>
      </c>
      <c r="C35" s="4">
        <v>75</v>
      </c>
      <c r="D35" s="4">
        <v>20</v>
      </c>
      <c r="E35" s="4"/>
      <c r="F35" s="4">
        <v>81</v>
      </c>
      <c r="G35" s="4">
        <v>8</v>
      </c>
      <c r="H35" s="4"/>
      <c r="I35" s="4">
        <v>28</v>
      </c>
      <c r="J35" s="4">
        <v>1</v>
      </c>
      <c r="K35" s="4"/>
      <c r="L35" s="4">
        <v>2</v>
      </c>
      <c r="M35" s="4">
        <v>1</v>
      </c>
      <c r="N35" s="4"/>
      <c r="O35" s="4">
        <v>4</v>
      </c>
      <c r="P35" s="4"/>
      <c r="Q35" s="4"/>
      <c r="R35" s="4">
        <v>12</v>
      </c>
      <c r="S35" s="4">
        <v>5</v>
      </c>
      <c r="T35" s="4"/>
      <c r="U35" s="4">
        <v>1</v>
      </c>
      <c r="V35" s="4"/>
      <c r="W35" s="4"/>
      <c r="X35" s="4">
        <v>3</v>
      </c>
      <c r="Y35" s="4"/>
      <c r="Z35" s="4">
        <v>1</v>
      </c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14">
        <f t="shared" si="1"/>
        <v>206</v>
      </c>
      <c r="AZ35" s="14">
        <f t="shared" si="2"/>
        <v>35</v>
      </c>
      <c r="BA35" s="14">
        <f t="shared" si="3"/>
        <v>1</v>
      </c>
      <c r="BB35" s="26">
        <f t="shared" si="4"/>
        <v>242</v>
      </c>
    </row>
    <row r="36" spans="1:54" x14ac:dyDescent="0.3">
      <c r="A36" s="2">
        <v>31</v>
      </c>
      <c r="B36" s="1" t="s">
        <v>62</v>
      </c>
      <c r="C36" s="4">
        <v>20</v>
      </c>
      <c r="D36" s="4">
        <v>50</v>
      </c>
      <c r="E36" s="4">
        <v>5</v>
      </c>
      <c r="F36" s="4">
        <v>6</v>
      </c>
      <c r="G36" s="4">
        <v>25</v>
      </c>
      <c r="H36" s="4">
        <v>3</v>
      </c>
      <c r="I36" s="4">
        <v>2</v>
      </c>
      <c r="J36" s="4">
        <v>27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>
        <v>5</v>
      </c>
      <c r="T36" s="4"/>
      <c r="U36" s="4"/>
      <c r="V36" s="4">
        <v>1</v>
      </c>
      <c r="W36" s="4"/>
      <c r="X36" s="4">
        <v>1</v>
      </c>
      <c r="Y36" s="4">
        <v>1</v>
      </c>
      <c r="Z36" s="4"/>
      <c r="AA36" s="4"/>
      <c r="AB36" s="4"/>
      <c r="AC36" s="4"/>
      <c r="AD36" s="4"/>
      <c r="AE36" s="4">
        <v>6</v>
      </c>
      <c r="AF36" s="4"/>
      <c r="AG36" s="4"/>
      <c r="AH36" s="4">
        <v>5</v>
      </c>
      <c r="AI36" s="4"/>
      <c r="AJ36" s="4"/>
      <c r="AK36" s="4">
        <v>8</v>
      </c>
      <c r="AL36" s="4"/>
      <c r="AM36" s="4"/>
      <c r="AN36" s="4"/>
      <c r="AO36" s="4"/>
      <c r="AP36" s="4"/>
      <c r="AQ36" s="4"/>
      <c r="AR36" s="4"/>
      <c r="AS36" s="4">
        <v>2</v>
      </c>
      <c r="AT36" s="4"/>
      <c r="AU36" s="4"/>
      <c r="AV36" s="4"/>
      <c r="AW36" s="4"/>
      <c r="AX36" s="4"/>
      <c r="AY36" s="14">
        <f t="shared" si="1"/>
        <v>30</v>
      </c>
      <c r="AZ36" s="14">
        <f t="shared" si="2"/>
        <v>132</v>
      </c>
      <c r="BA36" s="14">
        <f t="shared" si="3"/>
        <v>8</v>
      </c>
      <c r="BB36" s="26">
        <f t="shared" si="4"/>
        <v>170</v>
      </c>
    </row>
    <row r="37" spans="1:54" x14ac:dyDescent="0.3">
      <c r="A37" s="2">
        <v>32</v>
      </c>
      <c r="B37" s="1" t="s">
        <v>63</v>
      </c>
      <c r="C37" s="4">
        <v>16</v>
      </c>
      <c r="D37" s="4">
        <v>371</v>
      </c>
      <c r="E37" s="4">
        <v>6</v>
      </c>
      <c r="F37" s="4">
        <v>10</v>
      </c>
      <c r="G37" s="4">
        <v>257</v>
      </c>
      <c r="H37" s="4">
        <v>11</v>
      </c>
      <c r="I37" s="4">
        <v>3</v>
      </c>
      <c r="J37" s="4">
        <v>289</v>
      </c>
      <c r="K37" s="4">
        <v>9</v>
      </c>
      <c r="L37" s="4"/>
      <c r="M37" s="4">
        <v>3</v>
      </c>
      <c r="N37" s="4"/>
      <c r="O37" s="4"/>
      <c r="P37" s="4">
        <v>4</v>
      </c>
      <c r="Q37" s="4"/>
      <c r="R37" s="4"/>
      <c r="S37" s="4">
        <v>25</v>
      </c>
      <c r="T37" s="4">
        <v>2</v>
      </c>
      <c r="U37" s="4"/>
      <c r="V37" s="4">
        <v>2</v>
      </c>
      <c r="W37" s="4"/>
      <c r="X37" s="4"/>
      <c r="Y37" s="4">
        <v>8</v>
      </c>
      <c r="Z37" s="4"/>
      <c r="AA37" s="4"/>
      <c r="AB37" s="4">
        <v>4</v>
      </c>
      <c r="AC37" s="4"/>
      <c r="AD37" s="4">
        <v>2</v>
      </c>
      <c r="AE37" s="4">
        <v>82</v>
      </c>
      <c r="AF37" s="4">
        <v>9</v>
      </c>
      <c r="AG37" s="4"/>
      <c r="AH37" s="4">
        <v>29</v>
      </c>
      <c r="AI37" s="4">
        <v>1</v>
      </c>
      <c r="AJ37" s="4"/>
      <c r="AK37" s="4">
        <v>55</v>
      </c>
      <c r="AL37" s="4">
        <v>1</v>
      </c>
      <c r="AM37" s="4"/>
      <c r="AN37" s="4"/>
      <c r="AO37" s="4"/>
      <c r="AP37" s="4">
        <v>2</v>
      </c>
      <c r="AQ37" s="4"/>
      <c r="AR37" s="4"/>
      <c r="AS37" s="4">
        <v>5</v>
      </c>
      <c r="AT37" s="4"/>
      <c r="AU37" s="4"/>
      <c r="AV37" s="4">
        <v>6</v>
      </c>
      <c r="AW37" s="4"/>
      <c r="AX37" s="4">
        <v>1</v>
      </c>
      <c r="AY37" s="14">
        <f t="shared" si="1"/>
        <v>31</v>
      </c>
      <c r="AZ37" s="14">
        <f t="shared" si="2"/>
        <v>1142</v>
      </c>
      <c r="BA37" s="14">
        <f t="shared" si="3"/>
        <v>39</v>
      </c>
      <c r="BB37" s="26">
        <f t="shared" si="4"/>
        <v>1212</v>
      </c>
    </row>
    <row r="38" spans="1:54" x14ac:dyDescent="0.3">
      <c r="A38" s="2">
        <v>33</v>
      </c>
      <c r="B38" s="1" t="s">
        <v>64</v>
      </c>
      <c r="C38" s="4">
        <v>133</v>
      </c>
      <c r="D38" s="4">
        <v>4</v>
      </c>
      <c r="E38" s="4">
        <v>2</v>
      </c>
      <c r="F38" s="4">
        <v>59</v>
      </c>
      <c r="G38" s="4"/>
      <c r="H38" s="4">
        <v>7</v>
      </c>
      <c r="I38" s="4">
        <v>69</v>
      </c>
      <c r="J38" s="4"/>
      <c r="K38" s="4">
        <v>9</v>
      </c>
      <c r="L38" s="4">
        <v>4</v>
      </c>
      <c r="M38" s="4"/>
      <c r="N38" s="4"/>
      <c r="O38" s="4">
        <v>1</v>
      </c>
      <c r="P38" s="4"/>
      <c r="Q38" s="4"/>
      <c r="R38" s="4">
        <v>9</v>
      </c>
      <c r="S38" s="4"/>
      <c r="T38" s="4"/>
      <c r="U38" s="4"/>
      <c r="V38" s="4"/>
      <c r="W38" s="4">
        <v>1</v>
      </c>
      <c r="X38" s="4">
        <v>2</v>
      </c>
      <c r="Y38" s="4">
        <v>1</v>
      </c>
      <c r="Z38" s="4"/>
      <c r="AA38" s="4"/>
      <c r="AB38" s="4"/>
      <c r="AC38" s="4"/>
      <c r="AD38" s="4">
        <v>15</v>
      </c>
      <c r="AE38" s="4">
        <v>4</v>
      </c>
      <c r="AF38" s="4"/>
      <c r="AG38" s="4"/>
      <c r="AH38" s="4"/>
      <c r="AI38" s="4"/>
      <c r="AJ38" s="4">
        <v>3</v>
      </c>
      <c r="AK38" s="4">
        <v>1</v>
      </c>
      <c r="AL38" s="4"/>
      <c r="AM38" s="4"/>
      <c r="AN38" s="4"/>
      <c r="AO38" s="4"/>
      <c r="AP38" s="4"/>
      <c r="AQ38" s="4"/>
      <c r="AR38" s="4">
        <v>2</v>
      </c>
      <c r="AS38" s="4"/>
      <c r="AT38" s="4"/>
      <c r="AU38" s="4"/>
      <c r="AV38" s="4"/>
      <c r="AW38" s="4"/>
      <c r="AX38" s="4"/>
      <c r="AY38" s="14">
        <f t="shared" si="1"/>
        <v>297</v>
      </c>
      <c r="AZ38" s="14">
        <f t="shared" si="2"/>
        <v>10</v>
      </c>
      <c r="BA38" s="14">
        <f t="shared" si="3"/>
        <v>19</v>
      </c>
      <c r="BB38" s="26">
        <f t="shared" si="4"/>
        <v>326</v>
      </c>
    </row>
    <row r="39" spans="1:54" x14ac:dyDescent="0.3">
      <c r="A39" s="2">
        <v>34</v>
      </c>
      <c r="B39" s="1" t="s">
        <v>65</v>
      </c>
      <c r="C39" s="4">
        <v>127</v>
      </c>
      <c r="D39" s="4">
        <v>51</v>
      </c>
      <c r="E39" s="4">
        <v>1</v>
      </c>
      <c r="F39" s="4">
        <v>62</v>
      </c>
      <c r="G39" s="4">
        <v>45</v>
      </c>
      <c r="H39" s="4">
        <v>1</v>
      </c>
      <c r="I39" s="4">
        <v>72</v>
      </c>
      <c r="J39" s="4">
        <v>58</v>
      </c>
      <c r="K39" s="4">
        <v>2</v>
      </c>
      <c r="L39" s="4">
        <v>14</v>
      </c>
      <c r="M39" s="4"/>
      <c r="N39" s="4"/>
      <c r="O39" s="4">
        <v>2</v>
      </c>
      <c r="P39" s="4">
        <v>1</v>
      </c>
      <c r="Q39" s="4"/>
      <c r="R39" s="4">
        <v>15</v>
      </c>
      <c r="S39" s="4">
        <v>2</v>
      </c>
      <c r="T39" s="4"/>
      <c r="U39" s="4"/>
      <c r="V39" s="4"/>
      <c r="W39" s="4">
        <v>1</v>
      </c>
      <c r="X39" s="4">
        <v>5</v>
      </c>
      <c r="Y39" s="4">
        <v>3</v>
      </c>
      <c r="Z39" s="4"/>
      <c r="AA39" s="4"/>
      <c r="AB39" s="4"/>
      <c r="AC39" s="4"/>
      <c r="AD39" s="4">
        <v>2</v>
      </c>
      <c r="AE39" s="4"/>
      <c r="AF39" s="4"/>
      <c r="AG39" s="4"/>
      <c r="AH39" s="4"/>
      <c r="AI39" s="4"/>
      <c r="AJ39" s="4">
        <v>1</v>
      </c>
      <c r="AK39" s="4"/>
      <c r="AL39" s="4">
        <v>1</v>
      </c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14">
        <f t="shared" si="1"/>
        <v>300</v>
      </c>
      <c r="AZ39" s="14">
        <f t="shared" si="2"/>
        <v>160</v>
      </c>
      <c r="BA39" s="14">
        <f t="shared" si="3"/>
        <v>6</v>
      </c>
      <c r="BB39" s="26">
        <f t="shared" si="4"/>
        <v>466</v>
      </c>
    </row>
    <row r="40" spans="1:54" ht="28.8" x14ac:dyDescent="0.3">
      <c r="A40" s="2">
        <v>35</v>
      </c>
      <c r="B40" s="1" t="s">
        <v>66</v>
      </c>
      <c r="C40" s="4">
        <v>97</v>
      </c>
      <c r="D40" s="4">
        <v>74</v>
      </c>
      <c r="E40" s="4">
        <v>16</v>
      </c>
      <c r="F40" s="4">
        <v>43</v>
      </c>
      <c r="G40" s="4">
        <v>37</v>
      </c>
      <c r="H40" s="4">
        <v>12</v>
      </c>
      <c r="I40" s="4">
        <v>57</v>
      </c>
      <c r="J40" s="4">
        <v>94</v>
      </c>
      <c r="K40" s="4">
        <v>14</v>
      </c>
      <c r="L40" s="4">
        <v>4</v>
      </c>
      <c r="M40" s="4">
        <v>5</v>
      </c>
      <c r="N40" s="4"/>
      <c r="O40" s="4">
        <v>1</v>
      </c>
      <c r="P40" s="4">
        <v>3</v>
      </c>
      <c r="Q40" s="4">
        <v>2</v>
      </c>
      <c r="R40" s="4">
        <v>15</v>
      </c>
      <c r="S40" s="4">
        <v>10</v>
      </c>
      <c r="T40" s="4">
        <v>2</v>
      </c>
      <c r="U40" s="4"/>
      <c r="V40" s="4">
        <v>2</v>
      </c>
      <c r="W40" s="4"/>
      <c r="X40" s="4">
        <v>1</v>
      </c>
      <c r="Y40" s="4">
        <v>4</v>
      </c>
      <c r="Z40" s="4"/>
      <c r="AA40" s="4">
        <v>1</v>
      </c>
      <c r="AB40" s="4">
        <v>2</v>
      </c>
      <c r="AC40" s="4"/>
      <c r="AD40" s="4">
        <v>20</v>
      </c>
      <c r="AE40" s="4">
        <v>27</v>
      </c>
      <c r="AF40" s="4">
        <v>20</v>
      </c>
      <c r="AG40" s="4">
        <v>3</v>
      </c>
      <c r="AH40" s="4">
        <v>8</v>
      </c>
      <c r="AI40" s="4">
        <v>7</v>
      </c>
      <c r="AJ40" s="4">
        <v>2</v>
      </c>
      <c r="AK40" s="4">
        <v>9</v>
      </c>
      <c r="AL40" s="4">
        <v>3</v>
      </c>
      <c r="AM40" s="4"/>
      <c r="AN40" s="4"/>
      <c r="AO40" s="4"/>
      <c r="AP40" s="4"/>
      <c r="AQ40" s="4"/>
      <c r="AR40" s="4"/>
      <c r="AS40" s="4">
        <v>1</v>
      </c>
      <c r="AT40" s="4">
        <v>1</v>
      </c>
      <c r="AU40" s="4"/>
      <c r="AV40" s="4"/>
      <c r="AW40" s="4"/>
      <c r="AX40" s="4"/>
      <c r="AY40" s="14">
        <f t="shared" si="1"/>
        <v>244</v>
      </c>
      <c r="AZ40" s="14">
        <f t="shared" si="2"/>
        <v>276</v>
      </c>
      <c r="BA40" s="14">
        <f t="shared" si="3"/>
        <v>77</v>
      </c>
      <c r="BB40" s="26">
        <f t="shared" si="4"/>
        <v>597</v>
      </c>
    </row>
    <row r="41" spans="1:54" s="3" customFormat="1" ht="24" customHeight="1" x14ac:dyDescent="0.3">
      <c r="A41" s="136" t="s">
        <v>6</v>
      </c>
      <c r="B41" s="136"/>
      <c r="C41" s="16">
        <f>SUM(C6:C40)</f>
        <v>2481</v>
      </c>
      <c r="D41" s="16">
        <f t="shared" ref="D41:BB41" si="5">SUM(D6:D40)</f>
        <v>3105</v>
      </c>
      <c r="E41" s="16">
        <f t="shared" si="5"/>
        <v>159</v>
      </c>
      <c r="F41" s="16">
        <f t="shared" si="5"/>
        <v>1096</v>
      </c>
      <c r="G41" s="16">
        <f t="shared" si="5"/>
        <v>2519</v>
      </c>
      <c r="H41" s="16">
        <f t="shared" si="5"/>
        <v>153</v>
      </c>
      <c r="I41" s="16">
        <f t="shared" si="5"/>
        <v>1379</v>
      </c>
      <c r="J41" s="16">
        <f t="shared" si="5"/>
        <v>3381</v>
      </c>
      <c r="K41" s="16">
        <f t="shared" si="5"/>
        <v>215</v>
      </c>
      <c r="L41" s="16">
        <f t="shared" si="5"/>
        <v>85</v>
      </c>
      <c r="M41" s="16">
        <f t="shared" si="5"/>
        <v>114</v>
      </c>
      <c r="N41" s="16">
        <f t="shared" si="5"/>
        <v>8</v>
      </c>
      <c r="O41" s="16">
        <f t="shared" si="5"/>
        <v>27</v>
      </c>
      <c r="P41" s="16">
        <f t="shared" si="5"/>
        <v>59</v>
      </c>
      <c r="Q41" s="16">
        <f t="shared" si="5"/>
        <v>8</v>
      </c>
      <c r="R41" s="16">
        <f t="shared" si="5"/>
        <v>290</v>
      </c>
      <c r="S41" s="16">
        <f t="shared" si="5"/>
        <v>356</v>
      </c>
      <c r="T41" s="16">
        <f t="shared" si="5"/>
        <v>22</v>
      </c>
      <c r="U41" s="16">
        <f t="shared" si="5"/>
        <v>9</v>
      </c>
      <c r="V41" s="16">
        <f t="shared" si="5"/>
        <v>29</v>
      </c>
      <c r="W41" s="16">
        <f t="shared" si="5"/>
        <v>7</v>
      </c>
      <c r="X41" s="16">
        <f t="shared" si="5"/>
        <v>77</v>
      </c>
      <c r="Y41" s="16">
        <f t="shared" si="5"/>
        <v>129</v>
      </c>
      <c r="Z41" s="16">
        <f t="shared" si="5"/>
        <v>18</v>
      </c>
      <c r="AA41" s="16">
        <f t="shared" si="5"/>
        <v>9</v>
      </c>
      <c r="AB41" s="16">
        <f t="shared" si="5"/>
        <v>56</v>
      </c>
      <c r="AC41" s="16">
        <f t="shared" si="5"/>
        <v>1</v>
      </c>
      <c r="AD41" s="16">
        <f t="shared" si="5"/>
        <v>309</v>
      </c>
      <c r="AE41" s="16">
        <f t="shared" si="5"/>
        <v>575</v>
      </c>
      <c r="AF41" s="16">
        <f t="shared" si="5"/>
        <v>119</v>
      </c>
      <c r="AG41" s="16">
        <f t="shared" si="5"/>
        <v>104</v>
      </c>
      <c r="AH41" s="16">
        <f t="shared" si="5"/>
        <v>247</v>
      </c>
      <c r="AI41" s="16">
        <f t="shared" si="5"/>
        <v>53</v>
      </c>
      <c r="AJ41" s="16">
        <f t="shared" si="5"/>
        <v>100</v>
      </c>
      <c r="AK41" s="16">
        <f t="shared" si="5"/>
        <v>459</v>
      </c>
      <c r="AL41" s="16">
        <f t="shared" si="5"/>
        <v>86</v>
      </c>
      <c r="AM41" s="16">
        <f t="shared" si="5"/>
        <v>1</v>
      </c>
      <c r="AN41" s="16">
        <f t="shared" si="5"/>
        <v>3</v>
      </c>
      <c r="AO41" s="16">
        <f t="shared" si="5"/>
        <v>2</v>
      </c>
      <c r="AP41" s="16">
        <f t="shared" si="5"/>
        <v>11</v>
      </c>
      <c r="AQ41" s="16">
        <f t="shared" si="5"/>
        <v>2</v>
      </c>
      <c r="AR41" s="16">
        <f t="shared" si="5"/>
        <v>15</v>
      </c>
      <c r="AS41" s="16">
        <f t="shared" si="5"/>
        <v>28</v>
      </c>
      <c r="AT41" s="16">
        <f t="shared" si="5"/>
        <v>8</v>
      </c>
      <c r="AU41" s="16">
        <f t="shared" si="5"/>
        <v>2</v>
      </c>
      <c r="AV41" s="16">
        <f t="shared" si="5"/>
        <v>70</v>
      </c>
      <c r="AW41" s="16">
        <f t="shared" si="5"/>
        <v>9</v>
      </c>
      <c r="AX41" s="16">
        <f t="shared" si="5"/>
        <v>2</v>
      </c>
      <c r="AY41" s="16">
        <f t="shared" si="5"/>
        <v>5986</v>
      </c>
      <c r="AZ41" s="16">
        <f t="shared" si="5"/>
        <v>11141</v>
      </c>
      <c r="BA41" s="16">
        <f t="shared" si="5"/>
        <v>870</v>
      </c>
      <c r="BB41" s="16">
        <f t="shared" si="5"/>
        <v>17997</v>
      </c>
    </row>
  </sheetData>
  <mergeCells count="30">
    <mergeCell ref="A41:B41"/>
    <mergeCell ref="AY2:BB4"/>
    <mergeCell ref="A1:BB1"/>
    <mergeCell ref="AM4:AN4"/>
    <mergeCell ref="AO4:AQ4"/>
    <mergeCell ref="AR4:AT4"/>
    <mergeCell ref="AU4:AW4"/>
    <mergeCell ref="B2:B5"/>
    <mergeCell ref="A2:A5"/>
    <mergeCell ref="U4:W4"/>
    <mergeCell ref="X4:Z4"/>
    <mergeCell ref="AA4:AC4"/>
    <mergeCell ref="AD4:AF4"/>
    <mergeCell ref="AG4:AI4"/>
    <mergeCell ref="AJ4:AL4"/>
    <mergeCell ref="C4:E4"/>
    <mergeCell ref="F4:H4"/>
    <mergeCell ref="I4:K4"/>
    <mergeCell ref="L4:N4"/>
    <mergeCell ref="O4:Q4"/>
    <mergeCell ref="R4:T4"/>
    <mergeCell ref="C2:AC2"/>
    <mergeCell ref="AD2:AX2"/>
    <mergeCell ref="C3:K3"/>
    <mergeCell ref="L3:T3"/>
    <mergeCell ref="U3:Z3"/>
    <mergeCell ref="AA3:AC3"/>
    <mergeCell ref="AD3:AL3"/>
    <mergeCell ref="AM3:AT3"/>
    <mergeCell ref="AU3:AX3"/>
  </mergeCells>
  <conditionalFormatting sqref="BB6:BB4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{E5CA9499-ECBF-4DF2-AA44-B019D0B7C983}</x14:id>
        </ext>
      </extLst>
    </cfRule>
  </conditionalFormatting>
  <pageMargins left="0.25" right="0.25" top="0.75" bottom="0.75" header="0.3" footer="0.3"/>
  <pageSetup paperSize="9" scale="5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CA9499-ECBF-4DF2-AA44-B019D0B7C98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BB6:BB40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B3DD4-4893-4B4B-BFD4-90AFB6B7A29C}">
  <dimension ref="A1:AX443"/>
  <sheetViews>
    <sheetView showGridLines="0" zoomScale="80" zoomScaleNormal="80" workbookViewId="0">
      <selection activeCell="U9" sqref="U9"/>
    </sheetView>
  </sheetViews>
  <sheetFormatPr defaultRowHeight="14.4" x14ac:dyDescent="0.3"/>
  <cols>
    <col min="1" max="1" width="10.6640625" customWidth="1"/>
    <col min="2" max="2" width="12.44140625" customWidth="1"/>
    <col min="3" max="3" width="4" bestFit="1" customWidth="1"/>
    <col min="4" max="5" width="4.5546875" bestFit="1" customWidth="1"/>
    <col min="6" max="6" width="4" bestFit="1" customWidth="1"/>
    <col min="7" max="8" width="4.5546875" bestFit="1" customWidth="1"/>
    <col min="9" max="9" width="4" bestFit="1" customWidth="1"/>
    <col min="10" max="11" width="4.5546875" bestFit="1" customWidth="1"/>
    <col min="12" max="12" width="4" bestFit="1" customWidth="1"/>
    <col min="13" max="14" width="4.5546875" bestFit="1" customWidth="1"/>
    <col min="15" max="15" width="4" bestFit="1" customWidth="1"/>
    <col min="16" max="17" width="4.5546875" bestFit="1" customWidth="1"/>
    <col min="18" max="18" width="4" bestFit="1" customWidth="1"/>
    <col min="19" max="22" width="4.5546875" bestFit="1" customWidth="1"/>
    <col min="23" max="23" width="4" bestFit="1" customWidth="1"/>
    <col min="24" max="25" width="4.5546875" bestFit="1" customWidth="1"/>
    <col min="26" max="26" width="4" bestFit="1" customWidth="1"/>
    <col min="27" max="28" width="4.5546875" bestFit="1" customWidth="1"/>
    <col min="29" max="29" width="4" bestFit="1" customWidth="1"/>
    <col min="30" max="31" width="4.5546875" bestFit="1" customWidth="1"/>
    <col min="32" max="32" width="4" bestFit="1" customWidth="1"/>
    <col min="33" max="34" width="4.5546875" bestFit="1" customWidth="1"/>
    <col min="35" max="35" width="4" bestFit="1" customWidth="1"/>
    <col min="36" max="39" width="4.5546875" bestFit="1" customWidth="1"/>
    <col min="40" max="40" width="4" bestFit="1" customWidth="1"/>
    <col min="41" max="42" width="4.5546875" bestFit="1" customWidth="1"/>
    <col min="43" max="43" width="4" bestFit="1" customWidth="1"/>
    <col min="44" max="45" width="4.5546875" bestFit="1" customWidth="1"/>
    <col min="46" max="46" width="4" bestFit="1" customWidth="1"/>
    <col min="47" max="48" width="4.5546875" bestFit="1" customWidth="1"/>
    <col min="49" max="49" width="11" customWidth="1"/>
    <col min="50" max="50" width="12.5546875" style="5" customWidth="1"/>
  </cols>
  <sheetData>
    <row r="1" spans="1:50" ht="36" customHeight="1" thickBot="1" x14ac:dyDescent="0.35">
      <c r="A1" s="69" t="s">
        <v>489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</row>
    <row r="2" spans="1:50" ht="29.4" customHeight="1" x14ac:dyDescent="0.3">
      <c r="A2" s="88" t="s">
        <v>13</v>
      </c>
      <c r="B2" s="85" t="s">
        <v>488</v>
      </c>
      <c r="C2" s="76" t="s">
        <v>22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8"/>
      <c r="AC2" s="76" t="s">
        <v>16</v>
      </c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8"/>
      <c r="AX2" s="91" t="s">
        <v>20</v>
      </c>
    </row>
    <row r="3" spans="1:50" ht="26.4" customHeight="1" x14ac:dyDescent="0.3">
      <c r="A3" s="89"/>
      <c r="B3" s="86"/>
      <c r="C3" s="79" t="s">
        <v>10</v>
      </c>
      <c r="D3" s="80"/>
      <c r="E3" s="80"/>
      <c r="F3" s="80"/>
      <c r="G3" s="80"/>
      <c r="H3" s="80"/>
      <c r="I3" s="80"/>
      <c r="J3" s="80"/>
      <c r="K3" s="80"/>
      <c r="L3" s="81" t="s">
        <v>11</v>
      </c>
      <c r="M3" s="80"/>
      <c r="N3" s="80"/>
      <c r="O3" s="80"/>
      <c r="P3" s="80"/>
      <c r="Q3" s="80"/>
      <c r="R3" s="80"/>
      <c r="S3" s="80"/>
      <c r="T3" s="80"/>
      <c r="U3" s="81" t="s">
        <v>12</v>
      </c>
      <c r="V3" s="80"/>
      <c r="W3" s="80"/>
      <c r="X3" s="80"/>
      <c r="Y3" s="80"/>
      <c r="Z3" s="81" t="s">
        <v>21</v>
      </c>
      <c r="AA3" s="80"/>
      <c r="AB3" s="82"/>
      <c r="AC3" s="79" t="s">
        <v>10</v>
      </c>
      <c r="AD3" s="80"/>
      <c r="AE3" s="80"/>
      <c r="AF3" s="80"/>
      <c r="AG3" s="80"/>
      <c r="AH3" s="80"/>
      <c r="AI3" s="80"/>
      <c r="AJ3" s="80"/>
      <c r="AK3" s="80"/>
      <c r="AL3" s="81" t="s">
        <v>11</v>
      </c>
      <c r="AM3" s="80"/>
      <c r="AN3" s="80"/>
      <c r="AO3" s="80"/>
      <c r="AP3" s="80"/>
      <c r="AQ3" s="80"/>
      <c r="AR3" s="80"/>
      <c r="AS3" s="80"/>
      <c r="AT3" s="81" t="s">
        <v>12</v>
      </c>
      <c r="AU3" s="80"/>
      <c r="AV3" s="80"/>
      <c r="AW3" s="82"/>
      <c r="AX3" s="92"/>
    </row>
    <row r="4" spans="1:50" ht="28.8" x14ac:dyDescent="0.3">
      <c r="A4" s="89"/>
      <c r="B4" s="86"/>
      <c r="C4" s="79" t="s">
        <v>28</v>
      </c>
      <c r="D4" s="80"/>
      <c r="E4" s="80"/>
      <c r="F4" s="81" t="s">
        <v>8</v>
      </c>
      <c r="G4" s="80"/>
      <c r="H4" s="80"/>
      <c r="I4" s="81" t="s">
        <v>7</v>
      </c>
      <c r="J4" s="80"/>
      <c r="K4" s="80"/>
      <c r="L4" s="81" t="s">
        <v>18</v>
      </c>
      <c r="M4" s="80"/>
      <c r="N4" s="80"/>
      <c r="O4" s="81" t="s">
        <v>17</v>
      </c>
      <c r="P4" s="80"/>
      <c r="Q4" s="80"/>
      <c r="R4" s="81" t="s">
        <v>23</v>
      </c>
      <c r="S4" s="80"/>
      <c r="T4" s="80"/>
      <c r="U4" s="81" t="s">
        <v>14</v>
      </c>
      <c r="V4" s="80"/>
      <c r="W4" s="81" t="s">
        <v>19</v>
      </c>
      <c r="X4" s="80"/>
      <c r="Y4" s="80"/>
      <c r="Z4" s="81" t="s">
        <v>15</v>
      </c>
      <c r="AA4" s="80"/>
      <c r="AB4" s="82"/>
      <c r="AC4" s="79" t="s">
        <v>28</v>
      </c>
      <c r="AD4" s="80"/>
      <c r="AE4" s="80"/>
      <c r="AF4" s="81" t="s">
        <v>8</v>
      </c>
      <c r="AG4" s="80"/>
      <c r="AH4" s="80"/>
      <c r="AI4" s="81" t="s">
        <v>7</v>
      </c>
      <c r="AJ4" s="80"/>
      <c r="AK4" s="80"/>
      <c r="AL4" s="81" t="s">
        <v>18</v>
      </c>
      <c r="AM4" s="80"/>
      <c r="AN4" s="81" t="s">
        <v>17</v>
      </c>
      <c r="AO4" s="80"/>
      <c r="AP4" s="80"/>
      <c r="AQ4" s="81" t="s">
        <v>23</v>
      </c>
      <c r="AR4" s="80"/>
      <c r="AS4" s="80"/>
      <c r="AT4" s="81" t="s">
        <v>14</v>
      </c>
      <c r="AU4" s="80"/>
      <c r="AV4" s="80"/>
      <c r="AW4" s="7" t="s">
        <v>19</v>
      </c>
      <c r="AX4" s="92"/>
    </row>
    <row r="5" spans="1:50" ht="42" customHeight="1" x14ac:dyDescent="0.3">
      <c r="A5" s="90"/>
      <c r="B5" s="87"/>
      <c r="C5" s="43" t="s">
        <v>25</v>
      </c>
      <c r="D5" s="44" t="s">
        <v>26</v>
      </c>
      <c r="E5" s="44" t="s">
        <v>27</v>
      </c>
      <c r="F5" s="44" t="s">
        <v>25</v>
      </c>
      <c r="G5" s="44" t="s">
        <v>26</v>
      </c>
      <c r="H5" s="44" t="s">
        <v>27</v>
      </c>
      <c r="I5" s="44" t="s">
        <v>25</v>
      </c>
      <c r="J5" s="44" t="s">
        <v>26</v>
      </c>
      <c r="K5" s="44" t="s">
        <v>27</v>
      </c>
      <c r="L5" s="44" t="s">
        <v>25</v>
      </c>
      <c r="M5" s="44" t="s">
        <v>26</v>
      </c>
      <c r="N5" s="44" t="s">
        <v>27</v>
      </c>
      <c r="O5" s="44" t="s">
        <v>25</v>
      </c>
      <c r="P5" s="44" t="s">
        <v>26</v>
      </c>
      <c r="Q5" s="44" t="s">
        <v>27</v>
      </c>
      <c r="R5" s="44" t="s">
        <v>25</v>
      </c>
      <c r="S5" s="44" t="s">
        <v>26</v>
      </c>
      <c r="T5" s="44" t="s">
        <v>27</v>
      </c>
      <c r="U5" s="44" t="s">
        <v>26</v>
      </c>
      <c r="V5" s="44" t="s">
        <v>27</v>
      </c>
      <c r="W5" s="44" t="s">
        <v>25</v>
      </c>
      <c r="X5" s="44" t="s">
        <v>26</v>
      </c>
      <c r="Y5" s="44" t="s">
        <v>27</v>
      </c>
      <c r="Z5" s="44" t="s">
        <v>25</v>
      </c>
      <c r="AA5" s="44" t="s">
        <v>26</v>
      </c>
      <c r="AB5" s="45" t="s">
        <v>27</v>
      </c>
      <c r="AC5" s="43" t="s">
        <v>25</v>
      </c>
      <c r="AD5" s="44" t="s">
        <v>26</v>
      </c>
      <c r="AE5" s="44" t="s">
        <v>27</v>
      </c>
      <c r="AF5" s="44" t="s">
        <v>25</v>
      </c>
      <c r="AG5" s="44" t="s">
        <v>26</v>
      </c>
      <c r="AH5" s="44" t="s">
        <v>27</v>
      </c>
      <c r="AI5" s="44" t="s">
        <v>25</v>
      </c>
      <c r="AJ5" s="44" t="s">
        <v>26</v>
      </c>
      <c r="AK5" s="44" t="s">
        <v>27</v>
      </c>
      <c r="AL5" s="44" t="s">
        <v>26</v>
      </c>
      <c r="AM5" s="44" t="s">
        <v>27</v>
      </c>
      <c r="AN5" s="44" t="s">
        <v>25</v>
      </c>
      <c r="AO5" s="44" t="s">
        <v>26</v>
      </c>
      <c r="AP5" s="44" t="s">
        <v>27</v>
      </c>
      <c r="AQ5" s="44" t="s">
        <v>25</v>
      </c>
      <c r="AR5" s="44" t="s">
        <v>26</v>
      </c>
      <c r="AS5" s="44" t="s">
        <v>27</v>
      </c>
      <c r="AT5" s="44" t="s">
        <v>25</v>
      </c>
      <c r="AU5" s="44" t="s">
        <v>26</v>
      </c>
      <c r="AV5" s="44" t="s">
        <v>27</v>
      </c>
      <c r="AW5" s="45" t="s">
        <v>27</v>
      </c>
      <c r="AX5" s="93"/>
    </row>
    <row r="6" spans="1:50" x14ac:dyDescent="0.3">
      <c r="A6" s="83" t="s">
        <v>32</v>
      </c>
      <c r="B6" s="53" t="s">
        <v>68</v>
      </c>
      <c r="C6" s="8">
        <v>5</v>
      </c>
      <c r="D6" s="2">
        <v>40</v>
      </c>
      <c r="E6" s="2">
        <v>1</v>
      </c>
      <c r="F6" s="2"/>
      <c r="G6" s="2">
        <v>13</v>
      </c>
      <c r="H6" s="2"/>
      <c r="I6" s="2">
        <v>1</v>
      </c>
      <c r="J6" s="2">
        <v>8</v>
      </c>
      <c r="K6" s="2">
        <v>1</v>
      </c>
      <c r="L6" s="2"/>
      <c r="M6" s="2"/>
      <c r="N6" s="2">
        <v>1</v>
      </c>
      <c r="O6" s="2"/>
      <c r="P6" s="2">
        <v>1</v>
      </c>
      <c r="Q6" s="2"/>
      <c r="R6" s="2">
        <v>1</v>
      </c>
      <c r="S6" s="2">
        <v>5</v>
      </c>
      <c r="T6" s="2">
        <v>3</v>
      </c>
      <c r="U6" s="2">
        <v>1</v>
      </c>
      <c r="V6" s="2"/>
      <c r="W6" s="2"/>
      <c r="X6" s="2"/>
      <c r="Y6" s="2"/>
      <c r="Z6" s="2"/>
      <c r="AA6" s="2"/>
      <c r="AB6" s="9"/>
      <c r="AC6" s="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9"/>
      <c r="AX6" s="48">
        <f>SUM(C6:AW6)</f>
        <v>81</v>
      </c>
    </row>
    <row r="7" spans="1:50" x14ac:dyDescent="0.3">
      <c r="A7" s="84"/>
      <c r="B7" s="53" t="s">
        <v>69</v>
      </c>
      <c r="C7" s="8"/>
      <c r="D7" s="2">
        <v>10</v>
      </c>
      <c r="E7" s="2"/>
      <c r="F7" s="2"/>
      <c r="G7" s="2">
        <v>1</v>
      </c>
      <c r="H7" s="2"/>
      <c r="I7" s="2"/>
      <c r="J7" s="2">
        <v>1</v>
      </c>
      <c r="K7" s="2"/>
      <c r="L7" s="2"/>
      <c r="M7" s="2"/>
      <c r="N7" s="2"/>
      <c r="O7" s="2"/>
      <c r="P7" s="2"/>
      <c r="Q7" s="2"/>
      <c r="R7" s="2"/>
      <c r="S7" s="2">
        <v>1</v>
      </c>
      <c r="T7" s="2"/>
      <c r="U7" s="2"/>
      <c r="V7" s="2"/>
      <c r="W7" s="2"/>
      <c r="X7" s="2"/>
      <c r="Y7" s="2"/>
      <c r="Z7" s="2"/>
      <c r="AA7" s="2"/>
      <c r="AB7" s="9"/>
      <c r="AC7" s="8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9"/>
      <c r="AX7" s="48">
        <f t="shared" ref="AX7:AX70" si="0">SUM(C7:AW7)</f>
        <v>13</v>
      </c>
    </row>
    <row r="8" spans="1:50" x14ac:dyDescent="0.3">
      <c r="A8" s="84"/>
      <c r="B8" s="53" t="s">
        <v>70</v>
      </c>
      <c r="C8" s="8">
        <v>1</v>
      </c>
      <c r="D8" s="2">
        <v>16</v>
      </c>
      <c r="E8" s="2">
        <v>1</v>
      </c>
      <c r="F8" s="2"/>
      <c r="G8" s="2">
        <v>5</v>
      </c>
      <c r="H8" s="2"/>
      <c r="I8" s="2"/>
      <c r="J8" s="2">
        <v>4</v>
      </c>
      <c r="K8" s="2"/>
      <c r="L8" s="2"/>
      <c r="M8" s="2"/>
      <c r="N8" s="2"/>
      <c r="O8" s="2"/>
      <c r="P8" s="2"/>
      <c r="Q8" s="2"/>
      <c r="R8" s="2"/>
      <c r="S8" s="2">
        <v>3</v>
      </c>
      <c r="T8" s="2">
        <v>2</v>
      </c>
      <c r="U8" s="2"/>
      <c r="V8" s="2"/>
      <c r="W8" s="2"/>
      <c r="X8" s="2"/>
      <c r="Y8" s="2">
        <v>1</v>
      </c>
      <c r="Z8" s="2"/>
      <c r="AA8" s="2"/>
      <c r="AB8" s="9"/>
      <c r="AC8" s="8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9"/>
      <c r="AX8" s="48">
        <f t="shared" si="0"/>
        <v>33</v>
      </c>
    </row>
    <row r="9" spans="1:50" x14ac:dyDescent="0.3">
      <c r="A9" s="84"/>
      <c r="B9" s="53" t="s">
        <v>71</v>
      </c>
      <c r="C9" s="8">
        <v>4</v>
      </c>
      <c r="D9" s="2">
        <v>18</v>
      </c>
      <c r="E9" s="2">
        <v>4</v>
      </c>
      <c r="F9" s="2">
        <v>2</v>
      </c>
      <c r="G9" s="2">
        <v>12</v>
      </c>
      <c r="H9" s="2"/>
      <c r="I9" s="2">
        <v>4</v>
      </c>
      <c r="J9" s="2">
        <v>10</v>
      </c>
      <c r="K9" s="2">
        <v>1</v>
      </c>
      <c r="L9" s="2"/>
      <c r="M9" s="2"/>
      <c r="N9" s="2"/>
      <c r="O9" s="2"/>
      <c r="P9" s="2"/>
      <c r="Q9" s="2"/>
      <c r="R9" s="2"/>
      <c r="S9" s="2">
        <v>1</v>
      </c>
      <c r="T9" s="2"/>
      <c r="U9" s="2"/>
      <c r="V9" s="2"/>
      <c r="W9" s="2"/>
      <c r="X9" s="2"/>
      <c r="Y9" s="2">
        <v>1</v>
      </c>
      <c r="Z9" s="2"/>
      <c r="AA9" s="2"/>
      <c r="AB9" s="9"/>
      <c r="AC9" s="8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9"/>
      <c r="AX9" s="48">
        <f t="shared" si="0"/>
        <v>57</v>
      </c>
    </row>
    <row r="10" spans="1:50" x14ac:dyDescent="0.3">
      <c r="A10" s="84"/>
      <c r="B10" s="53" t="s">
        <v>72</v>
      </c>
      <c r="C10" s="8"/>
      <c r="D10" s="2">
        <v>21</v>
      </c>
      <c r="E10" s="2"/>
      <c r="F10" s="2"/>
      <c r="G10" s="2">
        <v>6</v>
      </c>
      <c r="H10" s="2"/>
      <c r="I10" s="2"/>
      <c r="J10" s="2">
        <v>5</v>
      </c>
      <c r="K10" s="2"/>
      <c r="L10" s="2"/>
      <c r="M10" s="2"/>
      <c r="N10" s="2"/>
      <c r="O10" s="2"/>
      <c r="P10" s="2"/>
      <c r="Q10" s="2"/>
      <c r="R10" s="2"/>
      <c r="S10" s="2">
        <v>1</v>
      </c>
      <c r="T10" s="2"/>
      <c r="U10" s="2"/>
      <c r="V10" s="2"/>
      <c r="W10" s="2"/>
      <c r="X10" s="2"/>
      <c r="Y10" s="2">
        <v>1</v>
      </c>
      <c r="Z10" s="2"/>
      <c r="AA10" s="2"/>
      <c r="AB10" s="9"/>
      <c r="AC10" s="8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9"/>
      <c r="AX10" s="48">
        <f t="shared" si="0"/>
        <v>34</v>
      </c>
    </row>
    <row r="11" spans="1:50" ht="27.6" x14ac:dyDescent="0.3">
      <c r="A11" s="84"/>
      <c r="B11" s="53" t="s">
        <v>73</v>
      </c>
      <c r="C11" s="8"/>
      <c r="D11" s="2">
        <v>14</v>
      </c>
      <c r="E11" s="2"/>
      <c r="F11" s="2"/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>
        <v>1</v>
      </c>
      <c r="T11" s="2">
        <v>1</v>
      </c>
      <c r="U11" s="2"/>
      <c r="V11" s="2"/>
      <c r="W11" s="2"/>
      <c r="X11" s="2"/>
      <c r="Y11" s="2"/>
      <c r="Z11" s="2"/>
      <c r="AA11" s="2"/>
      <c r="AB11" s="9"/>
      <c r="AC11" s="8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9"/>
      <c r="AX11" s="48">
        <f t="shared" si="0"/>
        <v>18</v>
      </c>
    </row>
    <row r="12" spans="1:50" x14ac:dyDescent="0.3">
      <c r="A12" s="84"/>
      <c r="B12" s="53" t="s">
        <v>74</v>
      </c>
      <c r="C12" s="8">
        <v>1</v>
      </c>
      <c r="D12" s="2">
        <v>15</v>
      </c>
      <c r="E12" s="2">
        <v>1</v>
      </c>
      <c r="F12" s="2">
        <v>1</v>
      </c>
      <c r="G12" s="2">
        <v>1</v>
      </c>
      <c r="H12" s="2"/>
      <c r="I12" s="2"/>
      <c r="J12" s="2">
        <v>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>
        <v>1</v>
      </c>
      <c r="Y12" s="2"/>
      <c r="Z12" s="2"/>
      <c r="AA12" s="2"/>
      <c r="AB12" s="9"/>
      <c r="AC12" s="8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9"/>
      <c r="AX12" s="48">
        <f t="shared" si="0"/>
        <v>23</v>
      </c>
    </row>
    <row r="13" spans="1:50" x14ac:dyDescent="0.3">
      <c r="A13" s="83" t="s">
        <v>33</v>
      </c>
      <c r="B13" s="53" t="s">
        <v>75</v>
      </c>
      <c r="C13" s="8">
        <v>4</v>
      </c>
      <c r="D13" s="2">
        <v>5</v>
      </c>
      <c r="E13" s="2">
        <v>4</v>
      </c>
      <c r="F13" s="2">
        <v>14</v>
      </c>
      <c r="G13" s="2">
        <v>16</v>
      </c>
      <c r="H13" s="2">
        <v>4</v>
      </c>
      <c r="I13" s="2">
        <v>2</v>
      </c>
      <c r="J13" s="2">
        <v>10</v>
      </c>
      <c r="K13" s="2">
        <v>1</v>
      </c>
      <c r="L13" s="2"/>
      <c r="M13" s="2"/>
      <c r="N13" s="2"/>
      <c r="O13" s="2"/>
      <c r="P13" s="2"/>
      <c r="Q13" s="2"/>
      <c r="R13" s="2"/>
      <c r="S13" s="2">
        <v>2</v>
      </c>
      <c r="T13" s="2"/>
      <c r="U13" s="2"/>
      <c r="V13" s="2"/>
      <c r="W13" s="2"/>
      <c r="X13" s="2"/>
      <c r="Y13" s="2">
        <v>1</v>
      </c>
      <c r="Z13" s="2"/>
      <c r="AA13" s="2"/>
      <c r="AB13" s="9"/>
      <c r="AC13" s="8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9"/>
      <c r="AX13" s="48">
        <f t="shared" si="0"/>
        <v>63</v>
      </c>
    </row>
    <row r="14" spans="1:50" x14ac:dyDescent="0.3">
      <c r="A14" s="84"/>
      <c r="B14" s="53" t="s">
        <v>76</v>
      </c>
      <c r="C14" s="8">
        <v>9</v>
      </c>
      <c r="D14" s="2">
        <v>71</v>
      </c>
      <c r="E14" s="2">
        <v>1</v>
      </c>
      <c r="F14" s="2">
        <v>4</v>
      </c>
      <c r="G14" s="2">
        <v>16</v>
      </c>
      <c r="H14" s="2">
        <v>3</v>
      </c>
      <c r="I14" s="2">
        <v>1</v>
      </c>
      <c r="J14" s="2">
        <v>17</v>
      </c>
      <c r="K14" s="2"/>
      <c r="L14" s="2"/>
      <c r="M14" s="2"/>
      <c r="N14" s="2"/>
      <c r="O14" s="2"/>
      <c r="P14" s="2"/>
      <c r="Q14" s="2"/>
      <c r="R14" s="2"/>
      <c r="S14" s="2">
        <v>5</v>
      </c>
      <c r="T14" s="2"/>
      <c r="U14" s="2"/>
      <c r="V14" s="2"/>
      <c r="W14" s="2"/>
      <c r="X14" s="2"/>
      <c r="Y14" s="2"/>
      <c r="Z14" s="2"/>
      <c r="AA14" s="2"/>
      <c r="AB14" s="9"/>
      <c r="AC14" s="8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9"/>
      <c r="AX14" s="48">
        <f t="shared" si="0"/>
        <v>127</v>
      </c>
    </row>
    <row r="15" spans="1:50" x14ac:dyDescent="0.3">
      <c r="A15" s="84"/>
      <c r="B15" s="53" t="s">
        <v>77</v>
      </c>
      <c r="C15" s="8">
        <v>12</v>
      </c>
      <c r="D15" s="2">
        <v>38</v>
      </c>
      <c r="E15" s="2"/>
      <c r="F15" s="2">
        <v>8</v>
      </c>
      <c r="G15" s="2">
        <v>8</v>
      </c>
      <c r="H15" s="2">
        <v>1</v>
      </c>
      <c r="I15" s="2">
        <v>4</v>
      </c>
      <c r="J15" s="2">
        <v>16</v>
      </c>
      <c r="K15" s="2"/>
      <c r="L15" s="2"/>
      <c r="M15" s="2"/>
      <c r="N15" s="2"/>
      <c r="O15" s="2"/>
      <c r="P15" s="2"/>
      <c r="Q15" s="2"/>
      <c r="R15" s="2"/>
      <c r="S15" s="2">
        <v>3</v>
      </c>
      <c r="T15" s="2"/>
      <c r="U15" s="2"/>
      <c r="V15" s="2"/>
      <c r="W15" s="2"/>
      <c r="X15" s="2"/>
      <c r="Y15" s="2">
        <v>1</v>
      </c>
      <c r="Z15" s="2"/>
      <c r="AA15" s="2"/>
      <c r="AB15" s="9"/>
      <c r="AC15" s="8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9"/>
      <c r="AX15" s="48">
        <f t="shared" si="0"/>
        <v>91</v>
      </c>
    </row>
    <row r="16" spans="1:50" x14ac:dyDescent="0.3">
      <c r="A16" s="84"/>
      <c r="B16" s="53" t="s">
        <v>78</v>
      </c>
      <c r="C16" s="8">
        <v>7</v>
      </c>
      <c r="D16" s="2">
        <v>11</v>
      </c>
      <c r="E16" s="2">
        <v>5</v>
      </c>
      <c r="F16" s="2">
        <v>6</v>
      </c>
      <c r="G16" s="2">
        <v>9</v>
      </c>
      <c r="H16" s="2">
        <v>9</v>
      </c>
      <c r="I16" s="2">
        <v>9</v>
      </c>
      <c r="J16" s="2">
        <v>12</v>
      </c>
      <c r="K16" s="2"/>
      <c r="L16" s="2"/>
      <c r="M16" s="2">
        <v>1</v>
      </c>
      <c r="N16" s="2"/>
      <c r="O16" s="2"/>
      <c r="P16" s="2">
        <v>1</v>
      </c>
      <c r="Q16" s="2"/>
      <c r="R16" s="2">
        <v>2</v>
      </c>
      <c r="S16" s="2">
        <v>1</v>
      </c>
      <c r="T16" s="2"/>
      <c r="U16" s="2"/>
      <c r="V16" s="2">
        <v>1</v>
      </c>
      <c r="W16" s="2"/>
      <c r="X16" s="2"/>
      <c r="Y16" s="2"/>
      <c r="Z16" s="2"/>
      <c r="AA16" s="2"/>
      <c r="AB16" s="9"/>
      <c r="AC16" s="8"/>
      <c r="AD16" s="2"/>
      <c r="AE16" s="2"/>
      <c r="AF16" s="2"/>
      <c r="AG16" s="2"/>
      <c r="AH16" s="2"/>
      <c r="AI16" s="2"/>
      <c r="AJ16" s="2"/>
      <c r="AK16" s="2">
        <v>2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9"/>
      <c r="AX16" s="48">
        <f t="shared" si="0"/>
        <v>76</v>
      </c>
    </row>
    <row r="17" spans="1:50" x14ac:dyDescent="0.3">
      <c r="A17" s="84"/>
      <c r="B17" s="53" t="s">
        <v>79</v>
      </c>
      <c r="C17" s="8">
        <v>8</v>
      </c>
      <c r="D17" s="2">
        <v>44</v>
      </c>
      <c r="E17" s="2"/>
      <c r="F17" s="2">
        <v>3</v>
      </c>
      <c r="G17" s="2">
        <v>4</v>
      </c>
      <c r="H17" s="2"/>
      <c r="I17" s="2">
        <v>1</v>
      </c>
      <c r="J17" s="2">
        <v>10</v>
      </c>
      <c r="K17" s="2"/>
      <c r="L17" s="2"/>
      <c r="M17" s="2">
        <v>1</v>
      </c>
      <c r="N17" s="2"/>
      <c r="O17" s="2"/>
      <c r="P17" s="2"/>
      <c r="Q17" s="2"/>
      <c r="R17" s="2"/>
      <c r="S17" s="2">
        <v>1</v>
      </c>
      <c r="T17" s="2"/>
      <c r="U17" s="2"/>
      <c r="V17" s="2"/>
      <c r="W17" s="2"/>
      <c r="X17" s="2"/>
      <c r="Y17" s="2">
        <v>1</v>
      </c>
      <c r="Z17" s="2"/>
      <c r="AA17" s="2"/>
      <c r="AB17" s="9"/>
      <c r="AC17" s="8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9"/>
      <c r="AX17" s="48">
        <f t="shared" si="0"/>
        <v>73</v>
      </c>
    </row>
    <row r="18" spans="1:50" x14ac:dyDescent="0.3">
      <c r="A18" s="84"/>
      <c r="B18" s="53" t="s">
        <v>80</v>
      </c>
      <c r="C18" s="8">
        <v>10</v>
      </c>
      <c r="D18" s="2">
        <v>16</v>
      </c>
      <c r="E18" s="2">
        <v>4</v>
      </c>
      <c r="F18" s="2">
        <v>5</v>
      </c>
      <c r="G18" s="2">
        <v>6</v>
      </c>
      <c r="H18" s="2">
        <v>1</v>
      </c>
      <c r="I18" s="2">
        <v>1</v>
      </c>
      <c r="J18" s="2">
        <v>9</v>
      </c>
      <c r="K18" s="2"/>
      <c r="L18" s="2"/>
      <c r="M18" s="2"/>
      <c r="N18" s="2"/>
      <c r="O18" s="2"/>
      <c r="P18" s="2"/>
      <c r="Q18" s="2"/>
      <c r="R18" s="2"/>
      <c r="S18" s="2">
        <v>1</v>
      </c>
      <c r="T18" s="2"/>
      <c r="U18" s="2"/>
      <c r="V18" s="2"/>
      <c r="W18" s="2"/>
      <c r="X18" s="2"/>
      <c r="Y18" s="2"/>
      <c r="Z18" s="2"/>
      <c r="AA18" s="2"/>
      <c r="AB18" s="9"/>
      <c r="AC18" s="8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9"/>
      <c r="AX18" s="48">
        <f t="shared" si="0"/>
        <v>53</v>
      </c>
    </row>
    <row r="19" spans="1:50" x14ac:dyDescent="0.3">
      <c r="A19" s="83" t="s">
        <v>34</v>
      </c>
      <c r="B19" s="53" t="s">
        <v>34</v>
      </c>
      <c r="C19" s="8">
        <v>1</v>
      </c>
      <c r="D19" s="2">
        <v>1</v>
      </c>
      <c r="E19" s="2">
        <v>8</v>
      </c>
      <c r="F19" s="2">
        <v>2</v>
      </c>
      <c r="G19" s="2">
        <v>2</v>
      </c>
      <c r="H19" s="2">
        <v>14</v>
      </c>
      <c r="I19" s="2">
        <v>9</v>
      </c>
      <c r="J19" s="2">
        <v>12</v>
      </c>
      <c r="K19" s="2">
        <v>6</v>
      </c>
      <c r="L19" s="2"/>
      <c r="M19" s="2"/>
      <c r="N19" s="2"/>
      <c r="O19" s="2"/>
      <c r="P19" s="2"/>
      <c r="Q19" s="2">
        <v>1</v>
      </c>
      <c r="R19" s="2">
        <v>1</v>
      </c>
      <c r="S19" s="2"/>
      <c r="T19" s="2"/>
      <c r="U19" s="2"/>
      <c r="V19" s="2">
        <v>1</v>
      </c>
      <c r="W19" s="2"/>
      <c r="X19" s="2"/>
      <c r="Y19" s="2"/>
      <c r="Z19" s="2">
        <v>1</v>
      </c>
      <c r="AA19" s="2"/>
      <c r="AB19" s="9"/>
      <c r="AC19" s="8"/>
      <c r="AD19" s="2"/>
      <c r="AE19" s="2">
        <v>5</v>
      </c>
      <c r="AF19" s="2"/>
      <c r="AG19" s="2"/>
      <c r="AH19" s="2"/>
      <c r="AI19" s="2"/>
      <c r="AJ19" s="2"/>
      <c r="AK19" s="2">
        <v>5</v>
      </c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9"/>
      <c r="AX19" s="48">
        <f t="shared" si="0"/>
        <v>69</v>
      </c>
    </row>
    <row r="20" spans="1:50" x14ac:dyDescent="0.3">
      <c r="A20" s="84"/>
      <c r="B20" s="53" t="s">
        <v>81</v>
      </c>
      <c r="C20" s="8"/>
      <c r="D20" s="2"/>
      <c r="E20" s="2">
        <v>6</v>
      </c>
      <c r="F20" s="2">
        <v>3</v>
      </c>
      <c r="G20" s="2">
        <v>3</v>
      </c>
      <c r="H20" s="2">
        <v>3</v>
      </c>
      <c r="I20" s="2">
        <v>9</v>
      </c>
      <c r="J20" s="2">
        <v>10</v>
      </c>
      <c r="K20" s="2">
        <v>10</v>
      </c>
      <c r="L20" s="2"/>
      <c r="M20" s="2"/>
      <c r="N20" s="2"/>
      <c r="O20" s="2"/>
      <c r="P20" s="2"/>
      <c r="Q20" s="2"/>
      <c r="R20" s="2"/>
      <c r="S20" s="2"/>
      <c r="T20" s="2">
        <v>1</v>
      </c>
      <c r="U20" s="2"/>
      <c r="V20" s="2"/>
      <c r="W20" s="2"/>
      <c r="X20" s="2"/>
      <c r="Y20" s="2">
        <v>1</v>
      </c>
      <c r="Z20" s="2"/>
      <c r="AA20" s="2"/>
      <c r="AB20" s="9"/>
      <c r="AC20" s="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9"/>
      <c r="AX20" s="48">
        <f t="shared" si="0"/>
        <v>46</v>
      </c>
    </row>
    <row r="21" spans="1:50" x14ac:dyDescent="0.3">
      <c r="A21" s="84"/>
      <c r="B21" s="53" t="s">
        <v>82</v>
      </c>
      <c r="C21" s="8">
        <v>1</v>
      </c>
      <c r="D21" s="2"/>
      <c r="E21" s="2">
        <v>3</v>
      </c>
      <c r="F21" s="2">
        <v>2</v>
      </c>
      <c r="G21" s="2">
        <v>1</v>
      </c>
      <c r="H21" s="2">
        <v>6</v>
      </c>
      <c r="I21" s="2">
        <v>2</v>
      </c>
      <c r="J21" s="2">
        <v>2</v>
      </c>
      <c r="K21" s="2">
        <v>5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1</v>
      </c>
      <c r="Z21" s="2"/>
      <c r="AA21" s="2"/>
      <c r="AB21" s="9"/>
      <c r="AC21" s="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9"/>
      <c r="AX21" s="48">
        <f t="shared" si="0"/>
        <v>23</v>
      </c>
    </row>
    <row r="22" spans="1:50" x14ac:dyDescent="0.3">
      <c r="A22" s="84"/>
      <c r="B22" s="53" t="s">
        <v>83</v>
      </c>
      <c r="C22" s="8">
        <v>1</v>
      </c>
      <c r="D22" s="2">
        <v>1</v>
      </c>
      <c r="E22" s="2">
        <v>5</v>
      </c>
      <c r="F22" s="2">
        <v>6</v>
      </c>
      <c r="G22" s="2">
        <v>4</v>
      </c>
      <c r="H22" s="2">
        <v>6</v>
      </c>
      <c r="I22" s="2">
        <v>2</v>
      </c>
      <c r="J22" s="2">
        <v>3</v>
      </c>
      <c r="K22" s="2">
        <v>3</v>
      </c>
      <c r="L22" s="2"/>
      <c r="M22" s="2"/>
      <c r="N22" s="2"/>
      <c r="O22" s="2"/>
      <c r="P22" s="2"/>
      <c r="Q22" s="2"/>
      <c r="R22" s="2"/>
      <c r="S22" s="2">
        <v>3</v>
      </c>
      <c r="T22" s="2">
        <v>2</v>
      </c>
      <c r="U22" s="2"/>
      <c r="V22" s="2"/>
      <c r="W22" s="2"/>
      <c r="X22" s="2"/>
      <c r="Y22" s="2">
        <v>1</v>
      </c>
      <c r="Z22" s="2"/>
      <c r="AA22" s="2"/>
      <c r="AB22" s="9"/>
      <c r="AC22" s="8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9"/>
      <c r="AX22" s="48">
        <f t="shared" si="0"/>
        <v>37</v>
      </c>
    </row>
    <row r="23" spans="1:50" x14ac:dyDescent="0.3">
      <c r="A23" s="84"/>
      <c r="B23" s="53" t="s">
        <v>84</v>
      </c>
      <c r="C23" s="8"/>
      <c r="D23" s="2"/>
      <c r="E23" s="2">
        <v>6</v>
      </c>
      <c r="F23" s="2">
        <v>4</v>
      </c>
      <c r="G23" s="2">
        <v>2</v>
      </c>
      <c r="H23" s="2">
        <v>6</v>
      </c>
      <c r="I23" s="2">
        <v>3</v>
      </c>
      <c r="J23" s="2">
        <v>4</v>
      </c>
      <c r="K23" s="2">
        <v>4</v>
      </c>
      <c r="L23" s="2"/>
      <c r="M23" s="2"/>
      <c r="N23" s="2">
        <v>1</v>
      </c>
      <c r="O23" s="2"/>
      <c r="P23" s="2"/>
      <c r="Q23" s="2"/>
      <c r="R23" s="2"/>
      <c r="S23" s="2">
        <v>1</v>
      </c>
      <c r="T23" s="2">
        <v>1</v>
      </c>
      <c r="U23" s="2"/>
      <c r="V23" s="2"/>
      <c r="W23" s="2"/>
      <c r="X23" s="2"/>
      <c r="Y23" s="2">
        <v>1</v>
      </c>
      <c r="Z23" s="2"/>
      <c r="AA23" s="2"/>
      <c r="AB23" s="9"/>
      <c r="AC23" s="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9"/>
      <c r="AX23" s="48">
        <f t="shared" si="0"/>
        <v>33</v>
      </c>
    </row>
    <row r="24" spans="1:50" x14ac:dyDescent="0.3">
      <c r="A24" s="84"/>
      <c r="B24" s="53" t="s">
        <v>85</v>
      </c>
      <c r="C24" s="8"/>
      <c r="D24" s="2"/>
      <c r="E24" s="2">
        <v>19</v>
      </c>
      <c r="F24" s="2">
        <v>4</v>
      </c>
      <c r="G24" s="2">
        <v>2</v>
      </c>
      <c r="H24" s="2">
        <v>23</v>
      </c>
      <c r="I24" s="2">
        <v>11</v>
      </c>
      <c r="J24" s="2">
        <v>11</v>
      </c>
      <c r="K24" s="2">
        <v>28</v>
      </c>
      <c r="L24" s="2"/>
      <c r="M24" s="2"/>
      <c r="N24" s="2"/>
      <c r="O24" s="2"/>
      <c r="P24" s="2"/>
      <c r="Q24" s="2"/>
      <c r="R24" s="2"/>
      <c r="S24" s="2"/>
      <c r="T24" s="2">
        <v>1</v>
      </c>
      <c r="U24" s="2"/>
      <c r="V24" s="2"/>
      <c r="W24" s="2"/>
      <c r="X24" s="2"/>
      <c r="Y24" s="2">
        <v>1</v>
      </c>
      <c r="Z24" s="2"/>
      <c r="AA24" s="2"/>
      <c r="AB24" s="9"/>
      <c r="AC24" s="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9"/>
      <c r="AX24" s="48">
        <f t="shared" si="0"/>
        <v>100</v>
      </c>
    </row>
    <row r="25" spans="1:50" x14ac:dyDescent="0.3">
      <c r="A25" s="84"/>
      <c r="B25" s="53" t="s">
        <v>86</v>
      </c>
      <c r="C25" s="8"/>
      <c r="D25" s="2">
        <v>1</v>
      </c>
      <c r="E25" s="2">
        <v>2</v>
      </c>
      <c r="F25" s="2">
        <v>3</v>
      </c>
      <c r="G25" s="2">
        <v>4</v>
      </c>
      <c r="H25" s="2">
        <v>12</v>
      </c>
      <c r="I25" s="2">
        <v>10</v>
      </c>
      <c r="J25" s="2">
        <v>5</v>
      </c>
      <c r="K25" s="2">
        <v>8</v>
      </c>
      <c r="L25" s="2"/>
      <c r="M25" s="2"/>
      <c r="N25" s="2"/>
      <c r="O25" s="2"/>
      <c r="P25" s="2"/>
      <c r="Q25" s="2"/>
      <c r="R25" s="2"/>
      <c r="S25" s="2">
        <v>1</v>
      </c>
      <c r="T25" s="2"/>
      <c r="U25" s="2"/>
      <c r="V25" s="2"/>
      <c r="W25" s="2">
        <v>1</v>
      </c>
      <c r="X25" s="2"/>
      <c r="Y25" s="2"/>
      <c r="Z25" s="2">
        <v>1</v>
      </c>
      <c r="AA25" s="2"/>
      <c r="AB25" s="9"/>
      <c r="AC25" s="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9"/>
      <c r="AX25" s="48">
        <f t="shared" si="0"/>
        <v>48</v>
      </c>
    </row>
    <row r="26" spans="1:50" ht="27.6" x14ac:dyDescent="0.3">
      <c r="A26" s="84"/>
      <c r="B26" s="53" t="s">
        <v>87</v>
      </c>
      <c r="C26" s="8"/>
      <c r="D26" s="2">
        <v>1</v>
      </c>
      <c r="E26" s="2">
        <v>1</v>
      </c>
      <c r="F26" s="2">
        <v>1</v>
      </c>
      <c r="G26" s="2"/>
      <c r="H26" s="2">
        <v>4</v>
      </c>
      <c r="I26" s="2">
        <v>4</v>
      </c>
      <c r="J26" s="2">
        <v>4</v>
      </c>
      <c r="K26" s="2">
        <v>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9"/>
      <c r="AC26" s="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9"/>
      <c r="AX26" s="48">
        <f t="shared" si="0"/>
        <v>17</v>
      </c>
    </row>
    <row r="27" spans="1:50" ht="27.6" x14ac:dyDescent="0.3">
      <c r="A27" s="83" t="s">
        <v>35</v>
      </c>
      <c r="B27" s="53" t="s">
        <v>88</v>
      </c>
      <c r="C27" s="8"/>
      <c r="D27" s="2"/>
      <c r="E27" s="2">
        <v>5</v>
      </c>
      <c r="F27" s="2"/>
      <c r="G27" s="2"/>
      <c r="H27" s="2">
        <v>4</v>
      </c>
      <c r="I27" s="2"/>
      <c r="J27" s="2"/>
      <c r="K27" s="2">
        <v>6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9"/>
      <c r="AC27" s="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9"/>
      <c r="AX27" s="48">
        <f t="shared" si="0"/>
        <v>15</v>
      </c>
    </row>
    <row r="28" spans="1:50" x14ac:dyDescent="0.3">
      <c r="A28" s="84"/>
      <c r="B28" s="53" t="s">
        <v>89</v>
      </c>
      <c r="C28" s="8">
        <v>1</v>
      </c>
      <c r="D28" s="2">
        <v>1</v>
      </c>
      <c r="E28" s="2">
        <v>14</v>
      </c>
      <c r="F28" s="2">
        <v>2</v>
      </c>
      <c r="G28" s="2">
        <v>2</v>
      </c>
      <c r="H28" s="2">
        <v>18</v>
      </c>
      <c r="I28" s="2">
        <v>3</v>
      </c>
      <c r="J28" s="2">
        <v>4</v>
      </c>
      <c r="K28" s="2">
        <v>9</v>
      </c>
      <c r="L28" s="2"/>
      <c r="M28" s="2">
        <v>1</v>
      </c>
      <c r="N28" s="2"/>
      <c r="O28" s="2"/>
      <c r="P28" s="2"/>
      <c r="Q28" s="2"/>
      <c r="R28" s="2">
        <v>1</v>
      </c>
      <c r="S28" s="2">
        <v>2</v>
      </c>
      <c r="T28" s="2"/>
      <c r="U28" s="2"/>
      <c r="V28" s="2"/>
      <c r="W28" s="2"/>
      <c r="X28" s="2"/>
      <c r="Y28" s="2">
        <v>1</v>
      </c>
      <c r="Z28" s="2"/>
      <c r="AA28" s="2"/>
      <c r="AB28" s="9"/>
      <c r="AC28" s="8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>
        <v>2</v>
      </c>
      <c r="AS28" s="2"/>
      <c r="AT28" s="2"/>
      <c r="AU28" s="2"/>
      <c r="AV28" s="2"/>
      <c r="AW28" s="9"/>
      <c r="AX28" s="48">
        <f t="shared" si="0"/>
        <v>61</v>
      </c>
    </row>
    <row r="29" spans="1:50" x14ac:dyDescent="0.3">
      <c r="A29" s="84"/>
      <c r="B29" s="53" t="s">
        <v>90</v>
      </c>
      <c r="C29" s="8"/>
      <c r="D29" s="2"/>
      <c r="E29" s="2">
        <v>5</v>
      </c>
      <c r="F29" s="2"/>
      <c r="G29" s="2"/>
      <c r="H29" s="2">
        <v>3</v>
      </c>
      <c r="I29" s="2">
        <v>2</v>
      </c>
      <c r="J29" s="2">
        <v>2</v>
      </c>
      <c r="K29" s="2">
        <v>5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1</v>
      </c>
      <c r="X29" s="2"/>
      <c r="Y29" s="2"/>
      <c r="Z29" s="2"/>
      <c r="AA29" s="2"/>
      <c r="AB29" s="9"/>
      <c r="AC29" s="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9"/>
      <c r="AX29" s="48">
        <f t="shared" si="0"/>
        <v>18</v>
      </c>
    </row>
    <row r="30" spans="1:50" x14ac:dyDescent="0.3">
      <c r="A30" s="84"/>
      <c r="B30" s="53" t="s">
        <v>91</v>
      </c>
      <c r="C30" s="8"/>
      <c r="D30" s="2"/>
      <c r="E30" s="2">
        <v>6</v>
      </c>
      <c r="F30" s="2"/>
      <c r="G30" s="2"/>
      <c r="H30" s="2">
        <v>6</v>
      </c>
      <c r="I30" s="2">
        <v>5</v>
      </c>
      <c r="J30" s="2">
        <v>4</v>
      </c>
      <c r="K30" s="2">
        <v>7</v>
      </c>
      <c r="L30" s="2"/>
      <c r="M30" s="2"/>
      <c r="N30" s="2"/>
      <c r="O30" s="2"/>
      <c r="P30" s="2">
        <v>1</v>
      </c>
      <c r="Q30" s="2"/>
      <c r="R30" s="2"/>
      <c r="S30" s="2"/>
      <c r="T30" s="2">
        <v>1</v>
      </c>
      <c r="U30" s="2"/>
      <c r="V30" s="2"/>
      <c r="W30" s="2">
        <v>1</v>
      </c>
      <c r="X30" s="2"/>
      <c r="Y30" s="2"/>
      <c r="Z30" s="2"/>
      <c r="AA30" s="2"/>
      <c r="AB30" s="9"/>
      <c r="AC30" s="8"/>
      <c r="AD30" s="2"/>
      <c r="AE30" s="2">
        <v>1</v>
      </c>
      <c r="AF30" s="2"/>
      <c r="AG30" s="2"/>
      <c r="AH30" s="2"/>
      <c r="AI30" s="2"/>
      <c r="AJ30" s="2">
        <v>1</v>
      </c>
      <c r="AK30" s="2"/>
      <c r="AL30" s="2"/>
      <c r="AM30" s="2"/>
      <c r="AN30" s="2"/>
      <c r="AO30" s="2"/>
      <c r="AP30" s="2"/>
      <c r="AQ30" s="2"/>
      <c r="AR30" s="2">
        <v>1</v>
      </c>
      <c r="AS30" s="2"/>
      <c r="AT30" s="2"/>
      <c r="AU30" s="2"/>
      <c r="AV30" s="2"/>
      <c r="AW30" s="9"/>
      <c r="AX30" s="48">
        <f t="shared" si="0"/>
        <v>34</v>
      </c>
    </row>
    <row r="31" spans="1:50" x14ac:dyDescent="0.3">
      <c r="A31" s="84"/>
      <c r="B31" s="53" t="s">
        <v>92</v>
      </c>
      <c r="C31" s="8"/>
      <c r="D31" s="2"/>
      <c r="E31" s="2">
        <v>6</v>
      </c>
      <c r="F31" s="2"/>
      <c r="G31" s="2"/>
      <c r="H31" s="2">
        <v>5</v>
      </c>
      <c r="I31" s="2">
        <v>2</v>
      </c>
      <c r="J31" s="2">
        <v>2</v>
      </c>
      <c r="K31" s="2">
        <v>6</v>
      </c>
      <c r="L31" s="2"/>
      <c r="M31" s="2"/>
      <c r="N31" s="2"/>
      <c r="O31" s="2"/>
      <c r="P31" s="2"/>
      <c r="Q31" s="2"/>
      <c r="R31" s="2"/>
      <c r="S31" s="2"/>
      <c r="T31" s="2">
        <v>1</v>
      </c>
      <c r="U31" s="2"/>
      <c r="V31" s="2"/>
      <c r="W31" s="2"/>
      <c r="X31" s="2"/>
      <c r="Y31" s="2"/>
      <c r="Z31" s="2"/>
      <c r="AA31" s="2"/>
      <c r="AB31" s="9"/>
      <c r="AC31" s="8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9"/>
      <c r="AX31" s="48">
        <f t="shared" si="0"/>
        <v>22</v>
      </c>
    </row>
    <row r="32" spans="1:50" x14ac:dyDescent="0.3">
      <c r="A32" s="84"/>
      <c r="B32" s="53" t="s">
        <v>93</v>
      </c>
      <c r="C32" s="8"/>
      <c r="D32" s="2"/>
      <c r="E32" s="2">
        <v>6</v>
      </c>
      <c r="F32" s="2">
        <v>5</v>
      </c>
      <c r="G32" s="2">
        <v>1</v>
      </c>
      <c r="H32" s="2">
        <v>2</v>
      </c>
      <c r="I32" s="2">
        <v>3</v>
      </c>
      <c r="J32" s="2">
        <v>3</v>
      </c>
      <c r="K32" s="2">
        <v>3</v>
      </c>
      <c r="L32" s="2"/>
      <c r="M32" s="2"/>
      <c r="N32" s="2"/>
      <c r="O32" s="2"/>
      <c r="P32" s="2"/>
      <c r="Q32" s="2"/>
      <c r="R32" s="2"/>
      <c r="S32" s="2">
        <v>1</v>
      </c>
      <c r="T32" s="2">
        <v>1</v>
      </c>
      <c r="U32" s="2"/>
      <c r="V32" s="2"/>
      <c r="W32" s="2"/>
      <c r="X32" s="2"/>
      <c r="Y32" s="2"/>
      <c r="Z32" s="2"/>
      <c r="AA32" s="2"/>
      <c r="AB32" s="9"/>
      <c r="AC32" s="8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9"/>
      <c r="AX32" s="48">
        <f t="shared" si="0"/>
        <v>25</v>
      </c>
    </row>
    <row r="33" spans="1:50" x14ac:dyDescent="0.3">
      <c r="A33" s="84"/>
      <c r="B33" s="53" t="s">
        <v>94</v>
      </c>
      <c r="C33" s="8"/>
      <c r="D33" s="2">
        <v>1</v>
      </c>
      <c r="E33" s="2">
        <v>2</v>
      </c>
      <c r="F33" s="2"/>
      <c r="G33" s="2"/>
      <c r="H33" s="2">
        <v>7</v>
      </c>
      <c r="I33" s="2">
        <v>4</v>
      </c>
      <c r="J33" s="2">
        <v>3</v>
      </c>
      <c r="K33" s="2">
        <v>15</v>
      </c>
      <c r="L33" s="2"/>
      <c r="M33" s="2"/>
      <c r="N33" s="2"/>
      <c r="O33" s="2"/>
      <c r="P33" s="2"/>
      <c r="Q33" s="2"/>
      <c r="R33" s="2"/>
      <c r="S33" s="2">
        <v>1</v>
      </c>
      <c r="T33" s="2">
        <v>1</v>
      </c>
      <c r="U33" s="2"/>
      <c r="V33" s="2"/>
      <c r="W33" s="2"/>
      <c r="X33" s="2"/>
      <c r="Y33" s="2">
        <v>1</v>
      </c>
      <c r="Z33" s="2"/>
      <c r="AA33" s="2"/>
      <c r="AB33" s="9"/>
      <c r="AC33" s="8"/>
      <c r="AD33" s="2"/>
      <c r="AE33" s="2">
        <v>1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9"/>
      <c r="AX33" s="48">
        <f t="shared" si="0"/>
        <v>36</v>
      </c>
    </row>
    <row r="34" spans="1:50" x14ac:dyDescent="0.3">
      <c r="A34" s="84"/>
      <c r="B34" s="53" t="s">
        <v>95</v>
      </c>
      <c r="C34" s="8"/>
      <c r="D34" s="2"/>
      <c r="E34" s="2"/>
      <c r="F34" s="2"/>
      <c r="G34" s="2"/>
      <c r="H34" s="2">
        <v>1</v>
      </c>
      <c r="I34" s="2">
        <v>5</v>
      </c>
      <c r="J34" s="2">
        <v>2</v>
      </c>
      <c r="K34" s="2">
        <v>1</v>
      </c>
      <c r="L34" s="2"/>
      <c r="M34" s="2">
        <v>1</v>
      </c>
      <c r="N34" s="2"/>
      <c r="O34" s="2"/>
      <c r="P34" s="2"/>
      <c r="Q34" s="2"/>
      <c r="R34" s="2"/>
      <c r="S34" s="2">
        <v>1</v>
      </c>
      <c r="T34" s="2"/>
      <c r="U34" s="2"/>
      <c r="V34" s="2"/>
      <c r="W34" s="2">
        <v>1</v>
      </c>
      <c r="X34" s="2"/>
      <c r="Y34" s="2"/>
      <c r="Z34" s="2"/>
      <c r="AA34" s="2"/>
      <c r="AB34" s="9"/>
      <c r="AC34" s="8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9"/>
      <c r="AX34" s="48">
        <f t="shared" si="0"/>
        <v>12</v>
      </c>
    </row>
    <row r="35" spans="1:50" x14ac:dyDescent="0.3">
      <c r="A35" s="84"/>
      <c r="B35" s="53" t="s">
        <v>96</v>
      </c>
      <c r="C35" s="8"/>
      <c r="D35" s="2"/>
      <c r="E35" s="2">
        <v>4</v>
      </c>
      <c r="F35" s="2">
        <v>2</v>
      </c>
      <c r="G35" s="2"/>
      <c r="H35" s="2">
        <v>6</v>
      </c>
      <c r="I35" s="2">
        <v>1</v>
      </c>
      <c r="J35" s="2">
        <v>1</v>
      </c>
      <c r="K35" s="2">
        <v>4</v>
      </c>
      <c r="L35" s="2"/>
      <c r="M35" s="2"/>
      <c r="N35" s="2"/>
      <c r="O35" s="2"/>
      <c r="P35" s="2"/>
      <c r="Q35" s="2"/>
      <c r="R35" s="2"/>
      <c r="S35" s="2">
        <v>1</v>
      </c>
      <c r="T35" s="2"/>
      <c r="U35" s="2"/>
      <c r="V35" s="2"/>
      <c r="W35" s="2"/>
      <c r="X35" s="2"/>
      <c r="Y35" s="2">
        <v>1</v>
      </c>
      <c r="Z35" s="2"/>
      <c r="AA35" s="2"/>
      <c r="AB35" s="9"/>
      <c r="AC35" s="8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9"/>
      <c r="AX35" s="48">
        <f t="shared" si="0"/>
        <v>20</v>
      </c>
    </row>
    <row r="36" spans="1:50" x14ac:dyDescent="0.3">
      <c r="A36" s="84"/>
      <c r="B36" s="53" t="s">
        <v>97</v>
      </c>
      <c r="C36" s="8">
        <v>2</v>
      </c>
      <c r="D36" s="2"/>
      <c r="E36" s="2">
        <v>5</v>
      </c>
      <c r="F36" s="2">
        <v>3</v>
      </c>
      <c r="G36" s="2"/>
      <c r="H36" s="2">
        <v>3</v>
      </c>
      <c r="I36" s="2">
        <v>5</v>
      </c>
      <c r="J36" s="2">
        <v>6</v>
      </c>
      <c r="K36" s="2">
        <v>5</v>
      </c>
      <c r="L36" s="2"/>
      <c r="M36" s="2">
        <v>1</v>
      </c>
      <c r="N36" s="2">
        <v>2</v>
      </c>
      <c r="O36" s="2"/>
      <c r="P36" s="2"/>
      <c r="Q36" s="2"/>
      <c r="R36" s="2"/>
      <c r="S36" s="2">
        <v>2</v>
      </c>
      <c r="T36" s="2"/>
      <c r="U36" s="2"/>
      <c r="V36" s="2"/>
      <c r="W36" s="2">
        <v>1</v>
      </c>
      <c r="X36" s="2"/>
      <c r="Y36" s="2"/>
      <c r="Z36" s="2"/>
      <c r="AA36" s="2"/>
      <c r="AB36" s="9"/>
      <c r="AC36" s="8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9"/>
      <c r="AX36" s="48">
        <f t="shared" si="0"/>
        <v>35</v>
      </c>
    </row>
    <row r="37" spans="1:50" x14ac:dyDescent="0.3">
      <c r="A37" s="84"/>
      <c r="B37" s="53" t="s">
        <v>98</v>
      </c>
      <c r="C37" s="8"/>
      <c r="D37" s="2"/>
      <c r="E37" s="2">
        <v>5</v>
      </c>
      <c r="F37" s="2"/>
      <c r="G37" s="2"/>
      <c r="H37" s="2">
        <v>4</v>
      </c>
      <c r="I37" s="2">
        <v>3</v>
      </c>
      <c r="J37" s="2">
        <v>3</v>
      </c>
      <c r="K37" s="2">
        <v>9</v>
      </c>
      <c r="L37" s="2"/>
      <c r="M37" s="2"/>
      <c r="N37" s="2"/>
      <c r="O37" s="2"/>
      <c r="P37" s="2"/>
      <c r="Q37" s="2"/>
      <c r="R37" s="2"/>
      <c r="S37" s="2">
        <v>2</v>
      </c>
      <c r="T37" s="2"/>
      <c r="U37" s="2"/>
      <c r="V37" s="2">
        <v>1</v>
      </c>
      <c r="W37" s="2"/>
      <c r="X37" s="2"/>
      <c r="Y37" s="2"/>
      <c r="Z37" s="2"/>
      <c r="AA37" s="2"/>
      <c r="AB37" s="9"/>
      <c r="AC37" s="8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9"/>
      <c r="AX37" s="48">
        <f t="shared" si="0"/>
        <v>27</v>
      </c>
    </row>
    <row r="38" spans="1:50" x14ac:dyDescent="0.3">
      <c r="A38" s="84"/>
      <c r="B38" s="53" t="s">
        <v>99</v>
      </c>
      <c r="C38" s="8"/>
      <c r="D38" s="2"/>
      <c r="E38" s="2">
        <v>3</v>
      </c>
      <c r="F38" s="2">
        <v>1</v>
      </c>
      <c r="G38" s="2"/>
      <c r="H38" s="2">
        <v>10</v>
      </c>
      <c r="I38" s="2">
        <v>2</v>
      </c>
      <c r="J38" s="2">
        <v>2</v>
      </c>
      <c r="K38" s="2">
        <v>3</v>
      </c>
      <c r="L38" s="2">
        <v>1</v>
      </c>
      <c r="M38" s="2"/>
      <c r="N38" s="2"/>
      <c r="O38" s="2"/>
      <c r="P38" s="2"/>
      <c r="Q38" s="2"/>
      <c r="R38" s="2"/>
      <c r="S38" s="2">
        <v>1</v>
      </c>
      <c r="T38" s="2"/>
      <c r="U38" s="2"/>
      <c r="V38" s="2"/>
      <c r="W38" s="2"/>
      <c r="X38" s="2"/>
      <c r="Y38" s="2"/>
      <c r="Z38" s="2"/>
      <c r="AA38" s="2"/>
      <c r="AB38" s="9"/>
      <c r="AC38" s="8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9"/>
      <c r="AX38" s="48">
        <f t="shared" si="0"/>
        <v>23</v>
      </c>
    </row>
    <row r="39" spans="1:50" x14ac:dyDescent="0.3">
      <c r="A39" s="84"/>
      <c r="B39" s="53" t="s">
        <v>100</v>
      </c>
      <c r="C39" s="8"/>
      <c r="D39" s="2"/>
      <c r="E39" s="2">
        <v>5</v>
      </c>
      <c r="F39" s="2"/>
      <c r="G39" s="2"/>
      <c r="H39" s="2"/>
      <c r="I39" s="2">
        <v>1</v>
      </c>
      <c r="J39" s="2">
        <v>2</v>
      </c>
      <c r="K39" s="2">
        <v>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9"/>
      <c r="AC39" s="8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9"/>
      <c r="AX39" s="48">
        <f t="shared" si="0"/>
        <v>11</v>
      </c>
    </row>
    <row r="40" spans="1:50" x14ac:dyDescent="0.3">
      <c r="A40" s="84"/>
      <c r="B40" s="53" t="s">
        <v>101</v>
      </c>
      <c r="C40" s="8"/>
      <c r="D40" s="2"/>
      <c r="E40" s="2">
        <v>2</v>
      </c>
      <c r="F40" s="2">
        <v>1</v>
      </c>
      <c r="G40" s="2"/>
      <c r="H40" s="2">
        <v>5</v>
      </c>
      <c r="I40" s="2">
        <v>6</v>
      </c>
      <c r="J40" s="2">
        <v>6</v>
      </c>
      <c r="K40" s="2">
        <v>5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>
        <v>1</v>
      </c>
      <c r="W40" s="2"/>
      <c r="X40" s="2"/>
      <c r="Y40" s="2"/>
      <c r="Z40" s="2">
        <v>1</v>
      </c>
      <c r="AA40" s="2"/>
      <c r="AB40" s="9"/>
      <c r="AC40" s="8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9"/>
      <c r="AX40" s="48">
        <f t="shared" si="0"/>
        <v>27</v>
      </c>
    </row>
    <row r="41" spans="1:50" x14ac:dyDescent="0.3">
      <c r="A41" s="84"/>
      <c r="B41" s="53" t="s">
        <v>102</v>
      </c>
      <c r="C41" s="8"/>
      <c r="D41" s="2"/>
      <c r="E41" s="2">
        <v>7</v>
      </c>
      <c r="F41" s="2"/>
      <c r="G41" s="2"/>
      <c r="H41" s="2">
        <v>3</v>
      </c>
      <c r="I41" s="2">
        <v>3</v>
      </c>
      <c r="J41" s="2">
        <v>1</v>
      </c>
      <c r="K41" s="2">
        <v>9</v>
      </c>
      <c r="L41" s="2"/>
      <c r="M41" s="2"/>
      <c r="N41" s="2"/>
      <c r="O41" s="2"/>
      <c r="P41" s="2"/>
      <c r="Q41" s="2"/>
      <c r="R41" s="2"/>
      <c r="S41" s="2">
        <v>1</v>
      </c>
      <c r="T41" s="2"/>
      <c r="U41" s="2"/>
      <c r="V41" s="2"/>
      <c r="W41" s="2">
        <v>1</v>
      </c>
      <c r="X41" s="2"/>
      <c r="Y41" s="2"/>
      <c r="Z41" s="2"/>
      <c r="AA41" s="2"/>
      <c r="AB41" s="9"/>
      <c r="AC41" s="8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9"/>
      <c r="AX41" s="48">
        <f t="shared" si="0"/>
        <v>25</v>
      </c>
    </row>
    <row r="42" spans="1:50" ht="41.4" x14ac:dyDescent="0.3">
      <c r="A42" s="84"/>
      <c r="B42" s="53" t="s">
        <v>103</v>
      </c>
      <c r="C42" s="8"/>
      <c r="D42" s="2"/>
      <c r="E42" s="2">
        <v>3</v>
      </c>
      <c r="F42" s="2"/>
      <c r="G42" s="2"/>
      <c r="H42" s="2">
        <v>2</v>
      </c>
      <c r="I42" s="2">
        <v>6</v>
      </c>
      <c r="J42" s="2">
        <v>6</v>
      </c>
      <c r="K42" s="2">
        <v>2</v>
      </c>
      <c r="L42" s="2"/>
      <c r="M42" s="2"/>
      <c r="N42" s="2"/>
      <c r="O42" s="2"/>
      <c r="P42" s="2"/>
      <c r="Q42" s="2"/>
      <c r="R42" s="2"/>
      <c r="S42" s="2"/>
      <c r="T42" s="2">
        <v>1</v>
      </c>
      <c r="U42" s="2"/>
      <c r="V42" s="2"/>
      <c r="W42" s="2">
        <v>1</v>
      </c>
      <c r="X42" s="2"/>
      <c r="Y42" s="2"/>
      <c r="Z42" s="2"/>
      <c r="AA42" s="2"/>
      <c r="AB42" s="9"/>
      <c r="AC42" s="8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9"/>
      <c r="AX42" s="48">
        <f t="shared" si="0"/>
        <v>21</v>
      </c>
    </row>
    <row r="43" spans="1:50" x14ac:dyDescent="0.3">
      <c r="A43" s="84"/>
      <c r="B43" s="53" t="s">
        <v>104</v>
      </c>
      <c r="C43" s="8"/>
      <c r="D43" s="2"/>
      <c r="E43" s="2">
        <v>10</v>
      </c>
      <c r="F43" s="2"/>
      <c r="G43" s="2"/>
      <c r="H43" s="2">
        <v>11</v>
      </c>
      <c r="I43" s="2">
        <v>1</v>
      </c>
      <c r="J43" s="2">
        <v>1</v>
      </c>
      <c r="K43" s="2">
        <v>8</v>
      </c>
      <c r="L43" s="2"/>
      <c r="M43" s="2"/>
      <c r="N43" s="2"/>
      <c r="O43" s="2"/>
      <c r="P43" s="2"/>
      <c r="Q43" s="2"/>
      <c r="R43" s="2"/>
      <c r="S43" s="2">
        <v>2</v>
      </c>
      <c r="T43" s="2"/>
      <c r="U43" s="2"/>
      <c r="V43" s="2"/>
      <c r="W43" s="2">
        <v>1</v>
      </c>
      <c r="X43" s="2"/>
      <c r="Y43" s="2"/>
      <c r="Z43" s="2"/>
      <c r="AA43" s="2"/>
      <c r="AB43" s="9"/>
      <c r="AC43" s="8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9"/>
      <c r="AX43" s="48">
        <f t="shared" si="0"/>
        <v>34</v>
      </c>
    </row>
    <row r="44" spans="1:50" x14ac:dyDescent="0.3">
      <c r="A44" s="84"/>
      <c r="B44" s="53" t="s">
        <v>105</v>
      </c>
      <c r="C44" s="8">
        <v>1</v>
      </c>
      <c r="D44" s="2"/>
      <c r="E44" s="2">
        <v>10</v>
      </c>
      <c r="F44" s="2">
        <v>3</v>
      </c>
      <c r="G44" s="2">
        <v>1</v>
      </c>
      <c r="H44" s="2">
        <v>9</v>
      </c>
      <c r="I44" s="2">
        <v>9</v>
      </c>
      <c r="J44" s="2">
        <v>5</v>
      </c>
      <c r="K44" s="2">
        <v>21</v>
      </c>
      <c r="L44" s="2"/>
      <c r="M44" s="2"/>
      <c r="N44" s="2"/>
      <c r="O44" s="2"/>
      <c r="P44" s="2">
        <v>2</v>
      </c>
      <c r="Q44" s="2"/>
      <c r="R44" s="2"/>
      <c r="S44" s="2">
        <v>1</v>
      </c>
      <c r="T44" s="2"/>
      <c r="U44" s="2"/>
      <c r="V44" s="2">
        <v>1</v>
      </c>
      <c r="W44" s="2"/>
      <c r="X44" s="2"/>
      <c r="Y44" s="2"/>
      <c r="Z44" s="2">
        <v>1</v>
      </c>
      <c r="AA44" s="2"/>
      <c r="AB44" s="9"/>
      <c r="AC44" s="8"/>
      <c r="AD44" s="2"/>
      <c r="AE44" s="2">
        <v>4</v>
      </c>
      <c r="AF44" s="2"/>
      <c r="AG44" s="2"/>
      <c r="AH44" s="2">
        <v>1</v>
      </c>
      <c r="AI44" s="2"/>
      <c r="AJ44" s="2">
        <v>1</v>
      </c>
      <c r="AK44" s="2">
        <v>1</v>
      </c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9"/>
      <c r="AX44" s="48">
        <f t="shared" si="0"/>
        <v>71</v>
      </c>
    </row>
    <row r="45" spans="1:50" ht="27.6" x14ac:dyDescent="0.3">
      <c r="A45" s="84"/>
      <c r="B45" s="53" t="s">
        <v>106</v>
      </c>
      <c r="C45" s="8"/>
      <c r="D45" s="2">
        <v>1</v>
      </c>
      <c r="E45" s="2">
        <v>4</v>
      </c>
      <c r="F45" s="2"/>
      <c r="G45" s="2"/>
      <c r="H45" s="2">
        <v>2</v>
      </c>
      <c r="I45" s="2"/>
      <c r="J45" s="2"/>
      <c r="K45" s="2">
        <v>5</v>
      </c>
      <c r="L45" s="2"/>
      <c r="M45" s="2"/>
      <c r="N45" s="2"/>
      <c r="O45" s="2"/>
      <c r="P45" s="2"/>
      <c r="Q45" s="2"/>
      <c r="R45" s="2"/>
      <c r="S45" s="2">
        <v>1</v>
      </c>
      <c r="T45" s="2"/>
      <c r="U45" s="2"/>
      <c r="V45" s="2"/>
      <c r="W45" s="2"/>
      <c r="X45" s="2"/>
      <c r="Y45" s="2"/>
      <c r="Z45" s="2"/>
      <c r="AA45" s="2"/>
      <c r="AB45" s="9"/>
      <c r="AC45" s="8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9"/>
      <c r="AX45" s="48">
        <f t="shared" si="0"/>
        <v>13</v>
      </c>
    </row>
    <row r="46" spans="1:50" x14ac:dyDescent="0.3">
      <c r="A46" s="84"/>
      <c r="B46" s="53" t="s">
        <v>107</v>
      </c>
      <c r="C46" s="8">
        <v>1</v>
      </c>
      <c r="D46" s="2">
        <v>1</v>
      </c>
      <c r="E46" s="2">
        <v>4</v>
      </c>
      <c r="F46" s="2">
        <v>3</v>
      </c>
      <c r="G46" s="2"/>
      <c r="H46" s="2">
        <v>8</v>
      </c>
      <c r="I46" s="2">
        <v>7</v>
      </c>
      <c r="J46" s="2">
        <v>7</v>
      </c>
      <c r="K46" s="2">
        <v>8</v>
      </c>
      <c r="L46" s="2"/>
      <c r="M46" s="2">
        <v>1</v>
      </c>
      <c r="N46" s="2"/>
      <c r="O46" s="2"/>
      <c r="P46" s="2">
        <v>1</v>
      </c>
      <c r="Q46" s="2"/>
      <c r="R46" s="2"/>
      <c r="S46" s="2"/>
      <c r="T46" s="2"/>
      <c r="U46" s="2"/>
      <c r="V46" s="2"/>
      <c r="W46" s="2"/>
      <c r="X46" s="2"/>
      <c r="Y46" s="2">
        <v>1</v>
      </c>
      <c r="Z46" s="2"/>
      <c r="AA46" s="2"/>
      <c r="AB46" s="9"/>
      <c r="AC46" s="8"/>
      <c r="AD46" s="2"/>
      <c r="AE46" s="2">
        <v>1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>
        <v>1</v>
      </c>
      <c r="AT46" s="2"/>
      <c r="AU46" s="2"/>
      <c r="AV46" s="2"/>
      <c r="AW46" s="9"/>
      <c r="AX46" s="48">
        <f t="shared" si="0"/>
        <v>44</v>
      </c>
    </row>
    <row r="47" spans="1:50" x14ac:dyDescent="0.3">
      <c r="A47" s="84"/>
      <c r="B47" s="53" t="s">
        <v>108</v>
      </c>
      <c r="C47" s="8">
        <v>1</v>
      </c>
      <c r="D47" s="2">
        <v>1</v>
      </c>
      <c r="E47" s="2">
        <v>2</v>
      </c>
      <c r="F47" s="2"/>
      <c r="G47" s="2"/>
      <c r="H47" s="2">
        <v>9</v>
      </c>
      <c r="I47" s="2">
        <v>1</v>
      </c>
      <c r="J47" s="2"/>
      <c r="K47" s="2">
        <v>7</v>
      </c>
      <c r="L47" s="2"/>
      <c r="M47" s="2"/>
      <c r="N47" s="2"/>
      <c r="O47" s="2"/>
      <c r="P47" s="2"/>
      <c r="Q47" s="2"/>
      <c r="R47" s="2"/>
      <c r="S47" s="2">
        <v>1</v>
      </c>
      <c r="T47" s="2">
        <v>1</v>
      </c>
      <c r="U47" s="2"/>
      <c r="V47" s="2"/>
      <c r="W47" s="2"/>
      <c r="X47" s="2"/>
      <c r="Y47" s="2"/>
      <c r="Z47" s="2"/>
      <c r="AA47" s="2"/>
      <c r="AB47" s="9"/>
      <c r="AC47" s="8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9"/>
      <c r="AX47" s="48">
        <f t="shared" si="0"/>
        <v>23</v>
      </c>
    </row>
    <row r="48" spans="1:50" x14ac:dyDescent="0.3">
      <c r="A48" s="84"/>
      <c r="B48" s="53" t="s">
        <v>109</v>
      </c>
      <c r="C48" s="8">
        <v>2</v>
      </c>
      <c r="D48" s="2"/>
      <c r="E48" s="2">
        <v>8</v>
      </c>
      <c r="F48" s="2">
        <v>1</v>
      </c>
      <c r="G48" s="2"/>
      <c r="H48" s="2"/>
      <c r="I48" s="2"/>
      <c r="J48" s="2">
        <v>2</v>
      </c>
      <c r="K48" s="2">
        <v>2</v>
      </c>
      <c r="L48" s="2"/>
      <c r="M48" s="2"/>
      <c r="N48" s="2"/>
      <c r="O48" s="2"/>
      <c r="P48" s="2"/>
      <c r="Q48" s="2"/>
      <c r="R48" s="2"/>
      <c r="S48" s="2">
        <v>1</v>
      </c>
      <c r="T48" s="2"/>
      <c r="U48" s="2"/>
      <c r="V48" s="2"/>
      <c r="W48" s="2"/>
      <c r="X48" s="2"/>
      <c r="Y48" s="2"/>
      <c r="Z48" s="2"/>
      <c r="AA48" s="2"/>
      <c r="AB48" s="9"/>
      <c r="AC48" s="8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9"/>
      <c r="AX48" s="48">
        <f t="shared" si="0"/>
        <v>16</v>
      </c>
    </row>
    <row r="49" spans="1:50" x14ac:dyDescent="0.3">
      <c r="A49" s="84"/>
      <c r="B49" s="53" t="s">
        <v>110</v>
      </c>
      <c r="C49" s="8"/>
      <c r="D49" s="2"/>
      <c r="E49" s="2">
        <v>3</v>
      </c>
      <c r="F49" s="2"/>
      <c r="G49" s="2"/>
      <c r="H49" s="2">
        <v>6</v>
      </c>
      <c r="I49" s="2">
        <v>2</v>
      </c>
      <c r="J49" s="2">
        <v>2</v>
      </c>
      <c r="K49" s="2">
        <v>8</v>
      </c>
      <c r="L49" s="2"/>
      <c r="M49" s="2">
        <v>1</v>
      </c>
      <c r="N49" s="2"/>
      <c r="O49" s="2"/>
      <c r="P49" s="2"/>
      <c r="Q49" s="2">
        <v>1</v>
      </c>
      <c r="R49" s="2"/>
      <c r="S49" s="2"/>
      <c r="T49" s="2"/>
      <c r="U49" s="2"/>
      <c r="V49" s="2">
        <v>1</v>
      </c>
      <c r="W49" s="2"/>
      <c r="X49" s="2"/>
      <c r="Y49" s="2"/>
      <c r="Z49" s="2"/>
      <c r="AA49" s="2"/>
      <c r="AB49" s="9"/>
      <c r="AC49" s="8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9"/>
      <c r="AX49" s="48">
        <f t="shared" si="0"/>
        <v>24</v>
      </c>
    </row>
    <row r="50" spans="1:50" x14ac:dyDescent="0.3">
      <c r="A50" s="84"/>
      <c r="B50" s="53" t="s">
        <v>111</v>
      </c>
      <c r="C50" s="8"/>
      <c r="D50" s="2"/>
      <c r="E50" s="2"/>
      <c r="F50" s="2"/>
      <c r="G50" s="2"/>
      <c r="H50" s="2">
        <v>10</v>
      </c>
      <c r="I50" s="2"/>
      <c r="J50" s="2"/>
      <c r="K50" s="2">
        <v>7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9"/>
      <c r="AC50" s="8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9"/>
      <c r="AX50" s="48">
        <f t="shared" si="0"/>
        <v>17</v>
      </c>
    </row>
    <row r="51" spans="1:50" x14ac:dyDescent="0.3">
      <c r="A51" s="84"/>
      <c r="B51" s="53" t="s">
        <v>112</v>
      </c>
      <c r="C51" s="8"/>
      <c r="D51" s="2"/>
      <c r="E51" s="2">
        <v>4</v>
      </c>
      <c r="F51" s="2"/>
      <c r="G51" s="2"/>
      <c r="H51" s="2">
        <v>2</v>
      </c>
      <c r="I51" s="2">
        <v>2</v>
      </c>
      <c r="J51" s="2">
        <v>2</v>
      </c>
      <c r="K51" s="2">
        <v>5</v>
      </c>
      <c r="L51" s="2"/>
      <c r="M51" s="2"/>
      <c r="N51" s="2"/>
      <c r="O51" s="2"/>
      <c r="P51" s="2"/>
      <c r="Q51" s="2"/>
      <c r="R51" s="2"/>
      <c r="S51" s="2">
        <v>1</v>
      </c>
      <c r="T51" s="2"/>
      <c r="U51" s="2"/>
      <c r="V51" s="2"/>
      <c r="W51" s="2">
        <v>1</v>
      </c>
      <c r="X51" s="2"/>
      <c r="Y51" s="2"/>
      <c r="Z51" s="2"/>
      <c r="AA51" s="2"/>
      <c r="AB51" s="9"/>
      <c r="AC51" s="8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9"/>
      <c r="AX51" s="48">
        <f t="shared" si="0"/>
        <v>17</v>
      </c>
    </row>
    <row r="52" spans="1:50" x14ac:dyDescent="0.3">
      <c r="A52" s="84"/>
      <c r="B52" s="53" t="s">
        <v>113</v>
      </c>
      <c r="C52" s="8"/>
      <c r="D52" s="2"/>
      <c r="E52" s="2">
        <v>3</v>
      </c>
      <c r="F52" s="2">
        <v>2</v>
      </c>
      <c r="G52" s="2"/>
      <c r="H52" s="2">
        <v>5</v>
      </c>
      <c r="I52" s="2">
        <v>2</v>
      </c>
      <c r="J52" s="2">
        <v>3</v>
      </c>
      <c r="K52" s="2">
        <v>3</v>
      </c>
      <c r="L52" s="2">
        <v>1</v>
      </c>
      <c r="M52" s="2"/>
      <c r="N52" s="2"/>
      <c r="O52" s="2"/>
      <c r="P52" s="2"/>
      <c r="Q52" s="2"/>
      <c r="R52" s="2"/>
      <c r="S52" s="2">
        <v>1</v>
      </c>
      <c r="T52" s="2"/>
      <c r="U52" s="2"/>
      <c r="V52" s="2"/>
      <c r="W52" s="2"/>
      <c r="X52" s="2"/>
      <c r="Y52" s="2">
        <v>1</v>
      </c>
      <c r="Z52" s="2"/>
      <c r="AA52" s="2"/>
      <c r="AB52" s="9"/>
      <c r="AC52" s="8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9"/>
      <c r="AX52" s="48">
        <f t="shared" si="0"/>
        <v>21</v>
      </c>
    </row>
    <row r="53" spans="1:50" ht="27.6" x14ac:dyDescent="0.3">
      <c r="A53" s="84"/>
      <c r="B53" s="53" t="s">
        <v>114</v>
      </c>
      <c r="C53" s="8"/>
      <c r="D53" s="2">
        <v>1</v>
      </c>
      <c r="E53" s="2">
        <v>4</v>
      </c>
      <c r="F53" s="2">
        <v>1</v>
      </c>
      <c r="G53" s="2"/>
      <c r="H53" s="2">
        <v>13</v>
      </c>
      <c r="I53" s="2">
        <v>5</v>
      </c>
      <c r="J53" s="2">
        <v>4</v>
      </c>
      <c r="K53" s="2">
        <v>6</v>
      </c>
      <c r="L53" s="2"/>
      <c r="M53" s="2"/>
      <c r="N53" s="2"/>
      <c r="O53" s="2"/>
      <c r="P53" s="2"/>
      <c r="Q53" s="2"/>
      <c r="R53" s="2"/>
      <c r="S53" s="2">
        <v>1</v>
      </c>
      <c r="T53" s="2"/>
      <c r="U53" s="2"/>
      <c r="V53" s="2"/>
      <c r="W53" s="2">
        <v>1</v>
      </c>
      <c r="X53" s="2"/>
      <c r="Y53" s="2"/>
      <c r="Z53" s="2"/>
      <c r="AA53" s="2"/>
      <c r="AB53" s="9"/>
      <c r="AC53" s="8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9"/>
      <c r="AX53" s="48">
        <f t="shared" si="0"/>
        <v>36</v>
      </c>
    </row>
    <row r="54" spans="1:50" ht="27.6" x14ac:dyDescent="0.3">
      <c r="A54" s="84"/>
      <c r="B54" s="53" t="s">
        <v>115</v>
      </c>
      <c r="C54" s="8">
        <v>2</v>
      </c>
      <c r="D54" s="2"/>
      <c r="E54" s="2">
        <v>5</v>
      </c>
      <c r="F54" s="2"/>
      <c r="G54" s="2"/>
      <c r="H54" s="2">
        <v>3</v>
      </c>
      <c r="I54" s="2">
        <v>4</v>
      </c>
      <c r="J54" s="2">
        <v>4</v>
      </c>
      <c r="K54" s="2">
        <v>4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9"/>
      <c r="AC54" s="8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9"/>
      <c r="AX54" s="48">
        <f t="shared" si="0"/>
        <v>22</v>
      </c>
    </row>
    <row r="55" spans="1:50" x14ac:dyDescent="0.3">
      <c r="A55" s="83" t="s">
        <v>36</v>
      </c>
      <c r="B55" s="53" t="s">
        <v>116</v>
      </c>
      <c r="C55" s="8"/>
      <c r="D55" s="2"/>
      <c r="E55" s="2">
        <v>3</v>
      </c>
      <c r="F55" s="2"/>
      <c r="G55" s="2"/>
      <c r="H55" s="2">
        <v>5</v>
      </c>
      <c r="I55" s="2">
        <v>2</v>
      </c>
      <c r="J55" s="2">
        <v>3</v>
      </c>
      <c r="K55" s="2">
        <v>4</v>
      </c>
      <c r="L55" s="2"/>
      <c r="M55" s="2"/>
      <c r="N55" s="2"/>
      <c r="O55" s="2"/>
      <c r="P55" s="2"/>
      <c r="Q55" s="2"/>
      <c r="R55" s="2"/>
      <c r="S55" s="2">
        <v>2</v>
      </c>
      <c r="T55" s="2"/>
      <c r="U55" s="2"/>
      <c r="V55" s="2"/>
      <c r="W55" s="2"/>
      <c r="X55" s="2"/>
      <c r="Y55" s="2">
        <v>1</v>
      </c>
      <c r="Z55" s="2"/>
      <c r="AA55" s="2"/>
      <c r="AB55" s="9"/>
      <c r="AC55" s="8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9"/>
      <c r="AX55" s="48">
        <f t="shared" si="0"/>
        <v>20</v>
      </c>
    </row>
    <row r="56" spans="1:50" ht="27.6" x14ac:dyDescent="0.3">
      <c r="A56" s="84"/>
      <c r="B56" s="53" t="s">
        <v>117</v>
      </c>
      <c r="C56" s="8"/>
      <c r="D56" s="2">
        <v>1</v>
      </c>
      <c r="E56" s="2">
        <v>42</v>
      </c>
      <c r="F56" s="2">
        <v>1</v>
      </c>
      <c r="G56" s="2">
        <v>2</v>
      </c>
      <c r="H56" s="2">
        <v>15</v>
      </c>
      <c r="I56" s="2">
        <v>3</v>
      </c>
      <c r="J56" s="2">
        <v>6</v>
      </c>
      <c r="K56" s="2">
        <v>13</v>
      </c>
      <c r="L56" s="2"/>
      <c r="M56" s="2"/>
      <c r="N56" s="2">
        <v>1</v>
      </c>
      <c r="O56" s="2"/>
      <c r="P56" s="2">
        <v>1</v>
      </c>
      <c r="Q56" s="2"/>
      <c r="R56" s="2"/>
      <c r="S56" s="2"/>
      <c r="T56" s="2">
        <v>1</v>
      </c>
      <c r="U56" s="2"/>
      <c r="V56" s="2"/>
      <c r="W56" s="2"/>
      <c r="X56" s="2"/>
      <c r="Y56" s="2">
        <v>1</v>
      </c>
      <c r="Z56" s="2"/>
      <c r="AA56" s="2"/>
      <c r="AB56" s="9"/>
      <c r="AC56" s="8">
        <v>1</v>
      </c>
      <c r="AD56" s="2"/>
      <c r="AE56" s="2">
        <v>5</v>
      </c>
      <c r="AF56" s="2"/>
      <c r="AG56" s="2"/>
      <c r="AH56" s="2">
        <v>2</v>
      </c>
      <c r="AI56" s="2"/>
      <c r="AJ56" s="2"/>
      <c r="AK56" s="2">
        <v>1</v>
      </c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9"/>
      <c r="AX56" s="48">
        <f t="shared" si="0"/>
        <v>96</v>
      </c>
    </row>
    <row r="57" spans="1:50" x14ac:dyDescent="0.3">
      <c r="A57" s="84"/>
      <c r="B57" s="53" t="s">
        <v>118</v>
      </c>
      <c r="C57" s="8">
        <v>1</v>
      </c>
      <c r="D57" s="2">
        <v>1</v>
      </c>
      <c r="E57" s="2">
        <v>4</v>
      </c>
      <c r="F57" s="2"/>
      <c r="G57" s="2">
        <v>7</v>
      </c>
      <c r="H57" s="2">
        <v>14</v>
      </c>
      <c r="I57" s="2">
        <v>2</v>
      </c>
      <c r="J57" s="2">
        <v>2</v>
      </c>
      <c r="K57" s="2">
        <v>3</v>
      </c>
      <c r="L57" s="2"/>
      <c r="M57" s="2"/>
      <c r="N57" s="2">
        <v>1</v>
      </c>
      <c r="O57" s="2"/>
      <c r="P57" s="2"/>
      <c r="Q57" s="2"/>
      <c r="R57" s="2"/>
      <c r="S57" s="2">
        <v>2</v>
      </c>
      <c r="T57" s="2"/>
      <c r="U57" s="2"/>
      <c r="V57" s="2"/>
      <c r="W57" s="2"/>
      <c r="X57" s="2"/>
      <c r="Y57" s="2"/>
      <c r="Z57" s="2"/>
      <c r="AA57" s="2"/>
      <c r="AB57" s="9"/>
      <c r="AC57" s="8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>
        <v>1</v>
      </c>
      <c r="AV57" s="2"/>
      <c r="AW57" s="9"/>
      <c r="AX57" s="48">
        <f t="shared" si="0"/>
        <v>38</v>
      </c>
    </row>
    <row r="58" spans="1:50" x14ac:dyDescent="0.3">
      <c r="A58" s="84"/>
      <c r="B58" s="53" t="s">
        <v>119</v>
      </c>
      <c r="C58" s="8"/>
      <c r="D58" s="2"/>
      <c r="E58" s="2">
        <v>2</v>
      </c>
      <c r="F58" s="2">
        <v>1</v>
      </c>
      <c r="G58" s="2">
        <v>3</v>
      </c>
      <c r="H58" s="2">
        <v>5</v>
      </c>
      <c r="I58" s="2">
        <v>2</v>
      </c>
      <c r="J58" s="2">
        <v>4</v>
      </c>
      <c r="K58" s="2">
        <v>1</v>
      </c>
      <c r="L58" s="2"/>
      <c r="M58" s="2">
        <v>1</v>
      </c>
      <c r="N58" s="2"/>
      <c r="O58" s="2"/>
      <c r="P58" s="2"/>
      <c r="Q58" s="2"/>
      <c r="R58" s="2"/>
      <c r="S58" s="2"/>
      <c r="T58" s="2">
        <v>1</v>
      </c>
      <c r="U58" s="2"/>
      <c r="V58" s="2"/>
      <c r="W58" s="2"/>
      <c r="X58" s="2"/>
      <c r="Y58" s="2"/>
      <c r="Z58" s="2"/>
      <c r="AA58" s="2"/>
      <c r="AB58" s="9"/>
      <c r="AC58" s="8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9"/>
      <c r="AX58" s="48">
        <f t="shared" si="0"/>
        <v>20</v>
      </c>
    </row>
    <row r="59" spans="1:50" x14ac:dyDescent="0.3">
      <c r="A59" s="84"/>
      <c r="B59" s="53" t="s">
        <v>120</v>
      </c>
      <c r="C59" s="8"/>
      <c r="D59" s="2">
        <v>2</v>
      </c>
      <c r="E59" s="2">
        <v>24</v>
      </c>
      <c r="F59" s="2">
        <v>2</v>
      </c>
      <c r="G59" s="2"/>
      <c r="H59" s="2">
        <v>15</v>
      </c>
      <c r="I59" s="2">
        <v>8</v>
      </c>
      <c r="J59" s="2">
        <v>15</v>
      </c>
      <c r="K59" s="2">
        <v>20</v>
      </c>
      <c r="L59" s="2"/>
      <c r="M59" s="2"/>
      <c r="N59" s="2"/>
      <c r="O59" s="2"/>
      <c r="P59" s="2"/>
      <c r="Q59" s="2">
        <v>1</v>
      </c>
      <c r="R59" s="2"/>
      <c r="S59" s="2"/>
      <c r="T59" s="2">
        <v>4</v>
      </c>
      <c r="U59" s="2"/>
      <c r="V59" s="2">
        <v>1</v>
      </c>
      <c r="W59" s="2"/>
      <c r="X59" s="2"/>
      <c r="Y59" s="2">
        <v>1</v>
      </c>
      <c r="Z59" s="2">
        <v>1</v>
      </c>
      <c r="AA59" s="2"/>
      <c r="AB59" s="9"/>
      <c r="AC59" s="8"/>
      <c r="AD59" s="2"/>
      <c r="AE59" s="2">
        <v>8</v>
      </c>
      <c r="AF59" s="2"/>
      <c r="AG59" s="2">
        <v>1</v>
      </c>
      <c r="AH59" s="2">
        <v>4</v>
      </c>
      <c r="AI59" s="2"/>
      <c r="AJ59" s="2"/>
      <c r="AK59" s="2">
        <v>5</v>
      </c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9"/>
      <c r="AX59" s="48">
        <f t="shared" si="0"/>
        <v>112</v>
      </c>
    </row>
    <row r="60" spans="1:50" x14ac:dyDescent="0.3">
      <c r="A60" s="84"/>
      <c r="B60" s="53" t="s">
        <v>121</v>
      </c>
      <c r="C60" s="8"/>
      <c r="D60" s="2"/>
      <c r="E60" s="2">
        <v>17</v>
      </c>
      <c r="F60" s="2"/>
      <c r="G60" s="2"/>
      <c r="H60" s="2">
        <v>7</v>
      </c>
      <c r="I60" s="2">
        <v>2</v>
      </c>
      <c r="J60" s="2">
        <v>5</v>
      </c>
      <c r="K60" s="2">
        <v>1</v>
      </c>
      <c r="L60" s="2"/>
      <c r="M60" s="2"/>
      <c r="N60" s="2"/>
      <c r="O60" s="2"/>
      <c r="P60" s="2"/>
      <c r="Q60" s="2">
        <v>1</v>
      </c>
      <c r="R60" s="2"/>
      <c r="S60" s="2">
        <v>1</v>
      </c>
      <c r="T60" s="2"/>
      <c r="U60" s="2"/>
      <c r="V60" s="2"/>
      <c r="W60" s="2"/>
      <c r="X60" s="2"/>
      <c r="Y60" s="2"/>
      <c r="Z60" s="2"/>
      <c r="AA60" s="2"/>
      <c r="AB60" s="9"/>
      <c r="AC60" s="8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>
        <v>1</v>
      </c>
      <c r="AW60" s="9"/>
      <c r="AX60" s="48">
        <f t="shared" si="0"/>
        <v>35</v>
      </c>
    </row>
    <row r="61" spans="1:50" x14ac:dyDescent="0.3">
      <c r="A61" s="84"/>
      <c r="B61" s="53" t="s">
        <v>122</v>
      </c>
      <c r="C61" s="8"/>
      <c r="D61" s="2"/>
      <c r="E61" s="2">
        <v>7</v>
      </c>
      <c r="F61" s="2">
        <v>2</v>
      </c>
      <c r="G61" s="2">
        <v>1</v>
      </c>
      <c r="H61" s="2">
        <v>4</v>
      </c>
      <c r="I61" s="2">
        <v>3</v>
      </c>
      <c r="J61" s="2">
        <v>4</v>
      </c>
      <c r="K61" s="2">
        <v>3</v>
      </c>
      <c r="L61" s="2"/>
      <c r="M61" s="2">
        <v>1</v>
      </c>
      <c r="N61" s="2"/>
      <c r="O61" s="2"/>
      <c r="P61" s="2"/>
      <c r="Q61" s="2"/>
      <c r="R61" s="2"/>
      <c r="S61" s="2">
        <v>1</v>
      </c>
      <c r="T61" s="2"/>
      <c r="U61" s="2"/>
      <c r="V61" s="2"/>
      <c r="W61" s="2"/>
      <c r="X61" s="2">
        <v>1</v>
      </c>
      <c r="Y61" s="2"/>
      <c r="Z61" s="2"/>
      <c r="AA61" s="2"/>
      <c r="AB61" s="9"/>
      <c r="AC61" s="8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9"/>
      <c r="AX61" s="48">
        <f t="shared" si="0"/>
        <v>27</v>
      </c>
    </row>
    <row r="62" spans="1:50" ht="27.6" x14ac:dyDescent="0.3">
      <c r="A62" s="84"/>
      <c r="B62" s="53" t="s">
        <v>123</v>
      </c>
      <c r="C62" s="8">
        <v>1</v>
      </c>
      <c r="D62" s="2"/>
      <c r="E62" s="2">
        <v>2</v>
      </c>
      <c r="F62" s="2"/>
      <c r="G62" s="2">
        <v>1</v>
      </c>
      <c r="H62" s="2">
        <v>8</v>
      </c>
      <c r="I62" s="2"/>
      <c r="J62" s="2"/>
      <c r="K62" s="2">
        <v>4</v>
      </c>
      <c r="L62" s="2"/>
      <c r="M62" s="2">
        <v>1</v>
      </c>
      <c r="N62" s="2"/>
      <c r="O62" s="2"/>
      <c r="P62" s="2"/>
      <c r="Q62" s="2"/>
      <c r="R62" s="2"/>
      <c r="S62" s="2"/>
      <c r="T62" s="2">
        <v>1</v>
      </c>
      <c r="U62" s="2"/>
      <c r="V62" s="2"/>
      <c r="W62" s="2"/>
      <c r="X62" s="2"/>
      <c r="Y62" s="2"/>
      <c r="Z62" s="2"/>
      <c r="AA62" s="2"/>
      <c r="AB62" s="9"/>
      <c r="AC62" s="8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9"/>
      <c r="AX62" s="48">
        <f t="shared" si="0"/>
        <v>18</v>
      </c>
    </row>
    <row r="63" spans="1:50" x14ac:dyDescent="0.3">
      <c r="A63" s="84"/>
      <c r="B63" s="53" t="s">
        <v>44</v>
      </c>
      <c r="C63" s="8">
        <v>1</v>
      </c>
      <c r="D63" s="2">
        <v>2</v>
      </c>
      <c r="E63" s="2">
        <v>8</v>
      </c>
      <c r="F63" s="2"/>
      <c r="G63" s="2">
        <v>7</v>
      </c>
      <c r="H63" s="2">
        <v>6</v>
      </c>
      <c r="I63" s="2">
        <v>5</v>
      </c>
      <c r="J63" s="2">
        <v>8</v>
      </c>
      <c r="K63" s="2">
        <v>6</v>
      </c>
      <c r="L63" s="2"/>
      <c r="M63" s="2">
        <v>2</v>
      </c>
      <c r="N63" s="2"/>
      <c r="O63" s="2"/>
      <c r="P63" s="2"/>
      <c r="Q63" s="2"/>
      <c r="R63" s="2"/>
      <c r="S63" s="2">
        <v>3</v>
      </c>
      <c r="T63" s="2"/>
      <c r="U63" s="2"/>
      <c r="V63" s="2"/>
      <c r="W63" s="2"/>
      <c r="X63" s="2"/>
      <c r="Y63" s="2">
        <v>1</v>
      </c>
      <c r="Z63" s="2"/>
      <c r="AA63" s="2"/>
      <c r="AB63" s="9"/>
      <c r="AC63" s="8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9"/>
      <c r="AX63" s="48">
        <f t="shared" si="0"/>
        <v>49</v>
      </c>
    </row>
    <row r="64" spans="1:50" x14ac:dyDescent="0.3">
      <c r="A64" s="84"/>
      <c r="B64" s="53" t="s">
        <v>124</v>
      </c>
      <c r="C64" s="8">
        <v>1</v>
      </c>
      <c r="D64" s="2"/>
      <c r="E64" s="2">
        <v>7</v>
      </c>
      <c r="F64" s="2">
        <v>1</v>
      </c>
      <c r="G64" s="2">
        <v>5</v>
      </c>
      <c r="H64" s="2">
        <v>4</v>
      </c>
      <c r="I64" s="2">
        <v>5</v>
      </c>
      <c r="J64" s="2">
        <v>3</v>
      </c>
      <c r="K64" s="2">
        <v>1</v>
      </c>
      <c r="L64" s="2"/>
      <c r="M64" s="2"/>
      <c r="N64" s="2"/>
      <c r="O64" s="2"/>
      <c r="P64" s="2"/>
      <c r="Q64" s="2"/>
      <c r="R64" s="2"/>
      <c r="S64" s="2">
        <v>3</v>
      </c>
      <c r="T64" s="2"/>
      <c r="U64" s="2"/>
      <c r="V64" s="2"/>
      <c r="W64" s="2"/>
      <c r="X64" s="2"/>
      <c r="Y64" s="2"/>
      <c r="Z64" s="2"/>
      <c r="AA64" s="2"/>
      <c r="AB64" s="9"/>
      <c r="AC64" s="8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9"/>
      <c r="AX64" s="48">
        <f t="shared" si="0"/>
        <v>30</v>
      </c>
    </row>
    <row r="65" spans="1:50" ht="27.6" x14ac:dyDescent="0.3">
      <c r="A65" s="84"/>
      <c r="B65" s="53" t="s">
        <v>125</v>
      </c>
      <c r="C65" s="8"/>
      <c r="D65" s="2"/>
      <c r="E65" s="2">
        <v>11</v>
      </c>
      <c r="F65" s="2">
        <v>1</v>
      </c>
      <c r="G65" s="2">
        <v>1</v>
      </c>
      <c r="H65" s="2">
        <v>9</v>
      </c>
      <c r="I65" s="2">
        <v>2</v>
      </c>
      <c r="J65" s="2">
        <v>5</v>
      </c>
      <c r="K65" s="2">
        <v>4</v>
      </c>
      <c r="L65" s="2"/>
      <c r="M65" s="2"/>
      <c r="N65" s="2"/>
      <c r="O65" s="2"/>
      <c r="P65" s="2"/>
      <c r="Q65" s="2"/>
      <c r="R65" s="2"/>
      <c r="S65" s="2">
        <v>1</v>
      </c>
      <c r="T65" s="2"/>
      <c r="U65" s="2"/>
      <c r="V65" s="2"/>
      <c r="W65" s="2"/>
      <c r="X65" s="2"/>
      <c r="Y65" s="2">
        <v>1</v>
      </c>
      <c r="Z65" s="2"/>
      <c r="AA65" s="2"/>
      <c r="AB65" s="9"/>
      <c r="AC65" s="8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9"/>
      <c r="AX65" s="48">
        <f t="shared" si="0"/>
        <v>35</v>
      </c>
    </row>
    <row r="66" spans="1:50" x14ac:dyDescent="0.3">
      <c r="A66" s="84"/>
      <c r="B66" s="53" t="s">
        <v>126</v>
      </c>
      <c r="C66" s="8"/>
      <c r="D66" s="2"/>
      <c r="E66" s="2">
        <v>18</v>
      </c>
      <c r="F66" s="2"/>
      <c r="G66" s="2"/>
      <c r="H66" s="2">
        <v>16</v>
      </c>
      <c r="I66" s="2">
        <v>5</v>
      </c>
      <c r="J66" s="2">
        <v>5</v>
      </c>
      <c r="K66" s="2">
        <v>8</v>
      </c>
      <c r="L66" s="2"/>
      <c r="M66" s="2"/>
      <c r="N66" s="2">
        <v>1</v>
      </c>
      <c r="O66" s="2"/>
      <c r="P66" s="2"/>
      <c r="Q66" s="2"/>
      <c r="R66" s="2"/>
      <c r="S66" s="2">
        <v>1</v>
      </c>
      <c r="T66" s="2">
        <v>1</v>
      </c>
      <c r="U66" s="2"/>
      <c r="V66" s="2"/>
      <c r="W66" s="2"/>
      <c r="X66" s="2"/>
      <c r="Y66" s="2">
        <v>1</v>
      </c>
      <c r="Z66" s="2"/>
      <c r="AA66" s="2"/>
      <c r="AB66" s="9"/>
      <c r="AC66" s="8"/>
      <c r="AD66" s="2"/>
      <c r="AE66" s="2">
        <v>1</v>
      </c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>
        <v>1</v>
      </c>
      <c r="AW66" s="9"/>
      <c r="AX66" s="48">
        <f t="shared" si="0"/>
        <v>58</v>
      </c>
    </row>
    <row r="67" spans="1:50" x14ac:dyDescent="0.3">
      <c r="A67" s="84"/>
      <c r="B67" s="53" t="s">
        <v>127</v>
      </c>
      <c r="C67" s="8"/>
      <c r="D67" s="2">
        <v>1</v>
      </c>
      <c r="E67" s="2"/>
      <c r="F67" s="2"/>
      <c r="G67" s="2"/>
      <c r="H67" s="2">
        <v>1</v>
      </c>
      <c r="I67" s="2">
        <v>3</v>
      </c>
      <c r="J67" s="2">
        <v>3</v>
      </c>
      <c r="K67" s="2"/>
      <c r="L67" s="2"/>
      <c r="M67" s="2"/>
      <c r="N67" s="2"/>
      <c r="O67" s="2"/>
      <c r="P67" s="2"/>
      <c r="Q67" s="2">
        <v>1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9"/>
      <c r="AC67" s="8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>
        <v>1</v>
      </c>
      <c r="AW67" s="9"/>
      <c r="AX67" s="48">
        <f t="shared" si="0"/>
        <v>10</v>
      </c>
    </row>
    <row r="68" spans="1:50" ht="27.6" x14ac:dyDescent="0.3">
      <c r="A68" s="84"/>
      <c r="B68" s="53" t="s">
        <v>128</v>
      </c>
      <c r="C68" s="8"/>
      <c r="D68" s="2"/>
      <c r="E68" s="2">
        <v>1</v>
      </c>
      <c r="F68" s="2">
        <v>1</v>
      </c>
      <c r="G68" s="2">
        <v>1</v>
      </c>
      <c r="H68" s="2">
        <v>1</v>
      </c>
      <c r="I68" s="2">
        <v>1</v>
      </c>
      <c r="J68" s="2">
        <v>2</v>
      </c>
      <c r="K68" s="2">
        <v>2</v>
      </c>
      <c r="L68" s="2"/>
      <c r="M68" s="2"/>
      <c r="N68" s="2"/>
      <c r="O68" s="2"/>
      <c r="P68" s="2"/>
      <c r="Q68" s="2"/>
      <c r="R68" s="2"/>
      <c r="S68" s="2">
        <v>1</v>
      </c>
      <c r="T68" s="2"/>
      <c r="U68" s="2"/>
      <c r="V68" s="2"/>
      <c r="W68" s="2"/>
      <c r="X68" s="2"/>
      <c r="Y68" s="2"/>
      <c r="Z68" s="2"/>
      <c r="AA68" s="2"/>
      <c r="AB68" s="9"/>
      <c r="AC68" s="8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9"/>
      <c r="AX68" s="48">
        <f t="shared" si="0"/>
        <v>10</v>
      </c>
    </row>
    <row r="69" spans="1:50" x14ac:dyDescent="0.3">
      <c r="A69" s="84"/>
      <c r="B69" s="53" t="s">
        <v>129</v>
      </c>
      <c r="C69" s="8"/>
      <c r="D69" s="2">
        <v>1</v>
      </c>
      <c r="E69" s="2">
        <v>10</v>
      </c>
      <c r="F69" s="2"/>
      <c r="G69" s="2"/>
      <c r="H69" s="2">
        <v>10</v>
      </c>
      <c r="I69" s="2">
        <v>3</v>
      </c>
      <c r="J69" s="2">
        <v>3</v>
      </c>
      <c r="K69" s="2">
        <v>5</v>
      </c>
      <c r="L69" s="2"/>
      <c r="M69" s="2"/>
      <c r="N69" s="2">
        <v>2</v>
      </c>
      <c r="O69" s="2"/>
      <c r="P69" s="2"/>
      <c r="Q69" s="2"/>
      <c r="R69" s="2">
        <v>1</v>
      </c>
      <c r="S69" s="2">
        <v>1</v>
      </c>
      <c r="T69" s="2">
        <v>1</v>
      </c>
      <c r="U69" s="2"/>
      <c r="V69" s="2">
        <v>1</v>
      </c>
      <c r="W69" s="2"/>
      <c r="X69" s="2"/>
      <c r="Y69" s="2"/>
      <c r="Z69" s="2"/>
      <c r="AA69" s="2"/>
      <c r="AB69" s="9"/>
      <c r="AC69" s="8"/>
      <c r="AD69" s="2"/>
      <c r="AE69" s="2">
        <v>2</v>
      </c>
      <c r="AF69" s="2"/>
      <c r="AG69" s="2"/>
      <c r="AH69" s="2"/>
      <c r="AI69" s="2"/>
      <c r="AJ69" s="2"/>
      <c r="AK69" s="2"/>
      <c r="AL69" s="2"/>
      <c r="AM69" s="2"/>
      <c r="AN69" s="2"/>
      <c r="AO69" s="2">
        <v>1</v>
      </c>
      <c r="AP69" s="2"/>
      <c r="AQ69" s="2"/>
      <c r="AR69" s="2"/>
      <c r="AS69" s="2"/>
      <c r="AT69" s="2"/>
      <c r="AU69" s="2"/>
      <c r="AV69" s="2">
        <v>1</v>
      </c>
      <c r="AW69" s="9"/>
      <c r="AX69" s="48">
        <f t="shared" si="0"/>
        <v>42</v>
      </c>
    </row>
    <row r="70" spans="1:50" x14ac:dyDescent="0.3">
      <c r="A70" s="83" t="s">
        <v>37</v>
      </c>
      <c r="B70" s="53" t="s">
        <v>130</v>
      </c>
      <c r="C70" s="8"/>
      <c r="D70" s="2"/>
      <c r="E70" s="2">
        <v>8</v>
      </c>
      <c r="F70" s="2"/>
      <c r="G70" s="2">
        <v>1</v>
      </c>
      <c r="H70" s="2">
        <v>11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>
        <v>1</v>
      </c>
      <c r="T70" s="2"/>
      <c r="U70" s="2"/>
      <c r="V70" s="2"/>
      <c r="W70" s="2"/>
      <c r="X70" s="2"/>
      <c r="Y70" s="2"/>
      <c r="Z70" s="2"/>
      <c r="AA70" s="2"/>
      <c r="AB70" s="9"/>
      <c r="AC70" s="8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9"/>
      <c r="AX70" s="48">
        <f t="shared" si="0"/>
        <v>21</v>
      </c>
    </row>
    <row r="71" spans="1:50" x14ac:dyDescent="0.3">
      <c r="A71" s="84"/>
      <c r="B71" s="53" t="s">
        <v>37</v>
      </c>
      <c r="C71" s="8"/>
      <c r="D71" s="2">
        <v>1</v>
      </c>
      <c r="E71" s="2">
        <v>6</v>
      </c>
      <c r="F71" s="2">
        <v>2</v>
      </c>
      <c r="G71" s="2">
        <v>4</v>
      </c>
      <c r="H71" s="2">
        <v>14</v>
      </c>
      <c r="I71" s="2">
        <v>7</v>
      </c>
      <c r="J71" s="2">
        <v>4</v>
      </c>
      <c r="K71" s="2">
        <v>9</v>
      </c>
      <c r="L71" s="2"/>
      <c r="M71" s="2"/>
      <c r="N71" s="2"/>
      <c r="O71" s="2"/>
      <c r="P71" s="2"/>
      <c r="Q71" s="2"/>
      <c r="R71" s="2"/>
      <c r="S71" s="2">
        <v>1</v>
      </c>
      <c r="T71" s="2">
        <v>2</v>
      </c>
      <c r="U71" s="2"/>
      <c r="V71" s="2"/>
      <c r="W71" s="2"/>
      <c r="X71" s="2"/>
      <c r="Y71" s="2">
        <v>1</v>
      </c>
      <c r="Z71" s="2"/>
      <c r="AA71" s="2"/>
      <c r="AB71" s="9"/>
      <c r="AC71" s="8"/>
      <c r="AD71" s="2"/>
      <c r="AE71" s="2">
        <v>3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>
        <v>1</v>
      </c>
      <c r="AW71" s="9"/>
      <c r="AX71" s="48">
        <f t="shared" ref="AX71:AX134" si="1">SUM(C71:AW71)</f>
        <v>55</v>
      </c>
    </row>
    <row r="72" spans="1:50" x14ac:dyDescent="0.3">
      <c r="A72" s="84"/>
      <c r="B72" s="53" t="s">
        <v>131</v>
      </c>
      <c r="C72" s="8"/>
      <c r="D72" s="2"/>
      <c r="E72" s="2">
        <v>6</v>
      </c>
      <c r="F72" s="2">
        <v>2</v>
      </c>
      <c r="G72" s="2">
        <v>1</v>
      </c>
      <c r="H72" s="2">
        <v>22</v>
      </c>
      <c r="I72" s="2"/>
      <c r="J72" s="2">
        <v>1</v>
      </c>
      <c r="K72" s="2">
        <v>14</v>
      </c>
      <c r="L72" s="2"/>
      <c r="M72" s="2"/>
      <c r="N72" s="2"/>
      <c r="O72" s="2"/>
      <c r="P72" s="2"/>
      <c r="Q72" s="2"/>
      <c r="R72" s="2"/>
      <c r="S72" s="2"/>
      <c r="T72" s="2">
        <v>1</v>
      </c>
      <c r="U72" s="2"/>
      <c r="V72" s="2"/>
      <c r="W72" s="2"/>
      <c r="X72" s="2"/>
      <c r="Y72" s="2">
        <v>1</v>
      </c>
      <c r="Z72" s="2"/>
      <c r="AA72" s="2"/>
      <c r="AB72" s="9"/>
      <c r="AC72" s="8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>
        <v>1</v>
      </c>
      <c r="AW72" s="9"/>
      <c r="AX72" s="48">
        <f t="shared" si="1"/>
        <v>49</v>
      </c>
    </row>
    <row r="73" spans="1:50" x14ac:dyDescent="0.3">
      <c r="A73" s="84"/>
      <c r="B73" s="53" t="s">
        <v>132</v>
      </c>
      <c r="C73" s="8"/>
      <c r="D73" s="2"/>
      <c r="E73" s="2">
        <v>1</v>
      </c>
      <c r="F73" s="2"/>
      <c r="G73" s="2"/>
      <c r="H73" s="2">
        <v>17</v>
      </c>
      <c r="I73" s="2"/>
      <c r="J73" s="2">
        <v>1</v>
      </c>
      <c r="K73" s="2">
        <v>6</v>
      </c>
      <c r="L73" s="2"/>
      <c r="M73" s="2"/>
      <c r="N73" s="2"/>
      <c r="O73" s="2"/>
      <c r="P73" s="2"/>
      <c r="Q73" s="2"/>
      <c r="R73" s="2"/>
      <c r="S73" s="2">
        <v>1</v>
      </c>
      <c r="T73" s="2">
        <v>1</v>
      </c>
      <c r="U73" s="2"/>
      <c r="V73" s="2"/>
      <c r="W73" s="2"/>
      <c r="X73" s="2"/>
      <c r="Y73" s="2"/>
      <c r="Z73" s="2"/>
      <c r="AA73" s="2"/>
      <c r="AB73" s="9"/>
      <c r="AC73" s="8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9"/>
      <c r="AX73" s="48">
        <f t="shared" si="1"/>
        <v>27</v>
      </c>
    </row>
    <row r="74" spans="1:50" x14ac:dyDescent="0.3">
      <c r="A74" s="84"/>
      <c r="B74" s="53" t="s">
        <v>133</v>
      </c>
      <c r="C74" s="8"/>
      <c r="D74" s="2"/>
      <c r="E74" s="2">
        <v>2</v>
      </c>
      <c r="F74" s="2"/>
      <c r="G74" s="2">
        <v>1</v>
      </c>
      <c r="H74" s="2">
        <v>7</v>
      </c>
      <c r="I74" s="2"/>
      <c r="J74" s="2"/>
      <c r="K74" s="2">
        <v>8</v>
      </c>
      <c r="L74" s="2"/>
      <c r="M74" s="2"/>
      <c r="N74" s="2"/>
      <c r="O74" s="2"/>
      <c r="P74" s="2"/>
      <c r="Q74" s="2"/>
      <c r="R74" s="2"/>
      <c r="S74" s="2"/>
      <c r="T74" s="2">
        <v>1</v>
      </c>
      <c r="U74" s="2"/>
      <c r="V74" s="2"/>
      <c r="W74" s="2"/>
      <c r="X74" s="2"/>
      <c r="Y74" s="2"/>
      <c r="Z74" s="2"/>
      <c r="AA74" s="2"/>
      <c r="AB74" s="9"/>
      <c r="AC74" s="8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>
        <v>1</v>
      </c>
      <c r="AW74" s="9"/>
      <c r="AX74" s="48">
        <f t="shared" si="1"/>
        <v>20</v>
      </c>
    </row>
    <row r="75" spans="1:50" x14ac:dyDescent="0.3">
      <c r="A75" s="84"/>
      <c r="B75" s="53" t="s">
        <v>134</v>
      </c>
      <c r="C75" s="8"/>
      <c r="D75" s="2"/>
      <c r="E75" s="2">
        <v>6</v>
      </c>
      <c r="F75" s="2"/>
      <c r="G75" s="2"/>
      <c r="H75" s="2">
        <v>6</v>
      </c>
      <c r="I75" s="2">
        <v>2</v>
      </c>
      <c r="J75" s="2">
        <v>4</v>
      </c>
      <c r="K75" s="2">
        <v>11</v>
      </c>
      <c r="L75" s="2"/>
      <c r="M75" s="2"/>
      <c r="N75" s="2"/>
      <c r="O75" s="2"/>
      <c r="P75" s="2"/>
      <c r="Q75" s="2"/>
      <c r="R75" s="2"/>
      <c r="S75" s="2">
        <v>1</v>
      </c>
      <c r="T75" s="2">
        <v>3</v>
      </c>
      <c r="U75" s="2"/>
      <c r="V75" s="2"/>
      <c r="W75" s="2"/>
      <c r="X75" s="2"/>
      <c r="Y75" s="2">
        <v>1</v>
      </c>
      <c r="Z75" s="2"/>
      <c r="AA75" s="2"/>
      <c r="AB75" s="9"/>
      <c r="AC75" s="8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9"/>
      <c r="AX75" s="48">
        <f t="shared" si="1"/>
        <v>34</v>
      </c>
    </row>
    <row r="76" spans="1:50" x14ac:dyDescent="0.3">
      <c r="A76" s="84"/>
      <c r="B76" s="53" t="s">
        <v>135</v>
      </c>
      <c r="C76" s="8"/>
      <c r="D76" s="2"/>
      <c r="E76" s="2">
        <v>3</v>
      </c>
      <c r="F76" s="2"/>
      <c r="G76" s="2"/>
      <c r="H76" s="2"/>
      <c r="I76" s="2">
        <v>1</v>
      </c>
      <c r="J76" s="2">
        <v>1</v>
      </c>
      <c r="K76" s="2"/>
      <c r="L76" s="2"/>
      <c r="M76" s="2"/>
      <c r="N76" s="2"/>
      <c r="O76" s="2"/>
      <c r="P76" s="2"/>
      <c r="Q76" s="2"/>
      <c r="R76" s="2"/>
      <c r="S76" s="2"/>
      <c r="T76" s="2">
        <v>1</v>
      </c>
      <c r="U76" s="2"/>
      <c r="V76" s="2"/>
      <c r="W76" s="2"/>
      <c r="X76" s="2">
        <v>1</v>
      </c>
      <c r="Y76" s="2"/>
      <c r="Z76" s="2"/>
      <c r="AA76" s="2"/>
      <c r="AB76" s="9"/>
      <c r="AC76" s="8"/>
      <c r="AD76" s="2"/>
      <c r="AE76" s="2">
        <v>1</v>
      </c>
      <c r="AF76" s="2"/>
      <c r="AG76" s="2"/>
      <c r="AH76" s="2">
        <v>1</v>
      </c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9"/>
      <c r="AX76" s="48">
        <f t="shared" si="1"/>
        <v>9</v>
      </c>
    </row>
    <row r="77" spans="1:50" x14ac:dyDescent="0.3">
      <c r="A77" s="84"/>
      <c r="B77" s="53" t="s">
        <v>136</v>
      </c>
      <c r="C77" s="8">
        <v>1</v>
      </c>
      <c r="D77" s="2">
        <v>1</v>
      </c>
      <c r="E77" s="2">
        <v>4</v>
      </c>
      <c r="F77" s="2">
        <v>2</v>
      </c>
      <c r="G77" s="2">
        <v>3</v>
      </c>
      <c r="H77" s="2">
        <v>9</v>
      </c>
      <c r="I77" s="2">
        <v>5</v>
      </c>
      <c r="J77" s="2">
        <v>6</v>
      </c>
      <c r="K77" s="2">
        <v>1</v>
      </c>
      <c r="L77" s="2"/>
      <c r="M77" s="2">
        <v>1</v>
      </c>
      <c r="N77" s="2"/>
      <c r="O77" s="2"/>
      <c r="P77" s="2">
        <v>1</v>
      </c>
      <c r="Q77" s="2"/>
      <c r="R77" s="2"/>
      <c r="S77" s="2"/>
      <c r="T77" s="2"/>
      <c r="U77" s="2"/>
      <c r="V77" s="2"/>
      <c r="W77" s="2"/>
      <c r="X77" s="2"/>
      <c r="Y77" s="2">
        <v>1</v>
      </c>
      <c r="Z77" s="2"/>
      <c r="AA77" s="2"/>
      <c r="AB77" s="9"/>
      <c r="AC77" s="8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9"/>
      <c r="AX77" s="48">
        <f t="shared" si="1"/>
        <v>35</v>
      </c>
    </row>
    <row r="78" spans="1:50" x14ac:dyDescent="0.3">
      <c r="A78" s="84"/>
      <c r="B78" s="53" t="s">
        <v>137</v>
      </c>
      <c r="C78" s="8"/>
      <c r="D78" s="2"/>
      <c r="E78" s="2">
        <v>8</v>
      </c>
      <c r="F78" s="2"/>
      <c r="G78" s="2"/>
      <c r="H78" s="2">
        <v>4</v>
      </c>
      <c r="I78" s="2">
        <v>6</v>
      </c>
      <c r="J78" s="2">
        <v>7</v>
      </c>
      <c r="K78" s="2">
        <v>7</v>
      </c>
      <c r="L78" s="2"/>
      <c r="M78" s="2">
        <v>1</v>
      </c>
      <c r="N78" s="2"/>
      <c r="O78" s="2"/>
      <c r="P78" s="2"/>
      <c r="Q78" s="2"/>
      <c r="R78" s="2"/>
      <c r="S78" s="2"/>
      <c r="T78" s="2">
        <v>2</v>
      </c>
      <c r="U78" s="2"/>
      <c r="V78" s="2"/>
      <c r="W78" s="2"/>
      <c r="X78" s="2"/>
      <c r="Y78" s="2">
        <v>1</v>
      </c>
      <c r="Z78" s="2">
        <v>1</v>
      </c>
      <c r="AA78" s="2"/>
      <c r="AB78" s="9"/>
      <c r="AC78" s="8"/>
      <c r="AD78" s="2"/>
      <c r="AE78" s="2">
        <v>3</v>
      </c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9"/>
      <c r="AX78" s="48">
        <f t="shared" si="1"/>
        <v>40</v>
      </c>
    </row>
    <row r="79" spans="1:50" x14ac:dyDescent="0.3">
      <c r="A79" s="84"/>
      <c r="B79" s="53" t="s">
        <v>138</v>
      </c>
      <c r="C79" s="8"/>
      <c r="D79" s="2">
        <v>1</v>
      </c>
      <c r="E79" s="2">
        <v>4</v>
      </c>
      <c r="F79" s="2"/>
      <c r="G79" s="2"/>
      <c r="H79" s="2">
        <v>10</v>
      </c>
      <c r="I79" s="2">
        <v>3</v>
      </c>
      <c r="J79" s="2">
        <v>3</v>
      </c>
      <c r="K79" s="2">
        <v>6</v>
      </c>
      <c r="L79" s="2"/>
      <c r="M79" s="2"/>
      <c r="N79" s="2"/>
      <c r="O79" s="2"/>
      <c r="P79" s="2"/>
      <c r="Q79" s="2"/>
      <c r="R79" s="2"/>
      <c r="S79" s="2">
        <v>1</v>
      </c>
      <c r="T79" s="2"/>
      <c r="U79" s="2"/>
      <c r="V79" s="2"/>
      <c r="W79" s="2"/>
      <c r="X79" s="2"/>
      <c r="Y79" s="2">
        <v>1</v>
      </c>
      <c r="Z79" s="2"/>
      <c r="AA79" s="2"/>
      <c r="AB79" s="9"/>
      <c r="AC79" s="8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>
        <v>1</v>
      </c>
      <c r="AW79" s="9"/>
      <c r="AX79" s="48">
        <f t="shared" si="1"/>
        <v>30</v>
      </c>
    </row>
    <row r="80" spans="1:50" x14ac:dyDescent="0.3">
      <c r="A80" s="84"/>
      <c r="B80" s="53" t="s">
        <v>139</v>
      </c>
      <c r="C80" s="8"/>
      <c r="D80" s="2">
        <v>1</v>
      </c>
      <c r="E80" s="2">
        <v>11</v>
      </c>
      <c r="F80" s="2"/>
      <c r="G80" s="2"/>
      <c r="H80" s="2">
        <v>18</v>
      </c>
      <c r="I80" s="2">
        <v>2</v>
      </c>
      <c r="J80" s="2">
        <v>2</v>
      </c>
      <c r="K80" s="2">
        <v>3</v>
      </c>
      <c r="L80" s="2"/>
      <c r="M80" s="2"/>
      <c r="N80" s="2"/>
      <c r="O80" s="2"/>
      <c r="P80" s="2"/>
      <c r="Q80" s="2"/>
      <c r="R80" s="2"/>
      <c r="S80" s="2">
        <v>1</v>
      </c>
      <c r="T80" s="2"/>
      <c r="U80" s="2"/>
      <c r="V80" s="2"/>
      <c r="W80" s="2"/>
      <c r="X80" s="2"/>
      <c r="Y80" s="2"/>
      <c r="Z80" s="2"/>
      <c r="AA80" s="2"/>
      <c r="AB80" s="9"/>
      <c r="AC80" s="8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9"/>
      <c r="AX80" s="48">
        <f t="shared" si="1"/>
        <v>38</v>
      </c>
    </row>
    <row r="81" spans="1:50" x14ac:dyDescent="0.3">
      <c r="A81" s="84"/>
      <c r="B81" s="53" t="s">
        <v>140</v>
      </c>
      <c r="C81" s="8"/>
      <c r="D81" s="2"/>
      <c r="E81" s="2">
        <v>7</v>
      </c>
      <c r="F81" s="2">
        <v>3</v>
      </c>
      <c r="G81" s="2">
        <v>3</v>
      </c>
      <c r="H81" s="2">
        <v>7</v>
      </c>
      <c r="I81" s="2">
        <v>1</v>
      </c>
      <c r="J81" s="2">
        <v>2</v>
      </c>
      <c r="K81" s="2">
        <v>1</v>
      </c>
      <c r="L81" s="2"/>
      <c r="M81" s="2"/>
      <c r="N81" s="2"/>
      <c r="O81" s="2"/>
      <c r="P81" s="2"/>
      <c r="Q81" s="2"/>
      <c r="R81" s="2"/>
      <c r="S81" s="2">
        <v>1</v>
      </c>
      <c r="T81" s="2"/>
      <c r="U81" s="2"/>
      <c r="V81" s="2"/>
      <c r="W81" s="2"/>
      <c r="X81" s="2"/>
      <c r="Y81" s="2"/>
      <c r="Z81" s="2"/>
      <c r="AA81" s="2"/>
      <c r="AB81" s="9"/>
      <c r="AC81" s="8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9"/>
      <c r="AX81" s="48">
        <f t="shared" si="1"/>
        <v>25</v>
      </c>
    </row>
    <row r="82" spans="1:50" x14ac:dyDescent="0.3">
      <c r="A82" s="84"/>
      <c r="B82" s="53" t="s">
        <v>141</v>
      </c>
      <c r="C82" s="8"/>
      <c r="D82" s="2"/>
      <c r="E82" s="2">
        <v>6</v>
      </c>
      <c r="F82" s="2">
        <v>3</v>
      </c>
      <c r="G82" s="2">
        <v>2</v>
      </c>
      <c r="H82" s="2">
        <v>16</v>
      </c>
      <c r="I82" s="2">
        <v>7</v>
      </c>
      <c r="J82" s="2">
        <v>5</v>
      </c>
      <c r="K82" s="2">
        <v>10</v>
      </c>
      <c r="L82" s="2"/>
      <c r="M82" s="2"/>
      <c r="N82" s="2"/>
      <c r="O82" s="2"/>
      <c r="P82" s="2"/>
      <c r="Q82" s="2">
        <v>1</v>
      </c>
      <c r="R82" s="2"/>
      <c r="S82" s="2">
        <v>1</v>
      </c>
      <c r="T82" s="2"/>
      <c r="U82" s="2"/>
      <c r="V82" s="2"/>
      <c r="W82" s="2"/>
      <c r="X82" s="2"/>
      <c r="Y82" s="2">
        <v>1</v>
      </c>
      <c r="Z82" s="2"/>
      <c r="AA82" s="2"/>
      <c r="AB82" s="9"/>
      <c r="AC82" s="8"/>
      <c r="AD82" s="2"/>
      <c r="AE82" s="2">
        <v>2</v>
      </c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>
        <v>1</v>
      </c>
      <c r="AW82" s="9"/>
      <c r="AX82" s="48">
        <f t="shared" si="1"/>
        <v>55</v>
      </c>
    </row>
    <row r="83" spans="1:50" x14ac:dyDescent="0.3">
      <c r="A83" s="84"/>
      <c r="B83" s="53" t="s">
        <v>142</v>
      </c>
      <c r="C83" s="8"/>
      <c r="D83" s="2"/>
      <c r="E83" s="2">
        <v>9</v>
      </c>
      <c r="F83" s="2"/>
      <c r="G83" s="2">
        <v>1</v>
      </c>
      <c r="H83" s="2">
        <v>15</v>
      </c>
      <c r="I83" s="2">
        <v>1</v>
      </c>
      <c r="J83" s="2">
        <v>1</v>
      </c>
      <c r="K83" s="2">
        <v>5</v>
      </c>
      <c r="L83" s="2"/>
      <c r="M83" s="2"/>
      <c r="N83" s="2"/>
      <c r="O83" s="2"/>
      <c r="P83" s="2"/>
      <c r="Q83" s="2"/>
      <c r="R83" s="2"/>
      <c r="S83" s="2">
        <v>1</v>
      </c>
      <c r="T83" s="2"/>
      <c r="U83" s="2"/>
      <c r="V83" s="2"/>
      <c r="W83" s="2"/>
      <c r="X83" s="2"/>
      <c r="Y83" s="2">
        <v>1</v>
      </c>
      <c r="Z83" s="2"/>
      <c r="AA83" s="2"/>
      <c r="AB83" s="9"/>
      <c r="AC83" s="8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9"/>
      <c r="AX83" s="48">
        <f t="shared" si="1"/>
        <v>34</v>
      </c>
    </row>
    <row r="84" spans="1:50" x14ac:dyDescent="0.3">
      <c r="A84" s="84"/>
      <c r="B84" s="53" t="s">
        <v>143</v>
      </c>
      <c r="C84" s="8">
        <v>1</v>
      </c>
      <c r="D84" s="2">
        <v>5</v>
      </c>
      <c r="E84" s="2">
        <v>1</v>
      </c>
      <c r="F84" s="2"/>
      <c r="G84" s="2">
        <v>3</v>
      </c>
      <c r="H84" s="2">
        <v>2</v>
      </c>
      <c r="I84" s="2"/>
      <c r="J84" s="2">
        <v>1</v>
      </c>
      <c r="K84" s="2"/>
      <c r="L84" s="2"/>
      <c r="M84" s="2"/>
      <c r="N84" s="2"/>
      <c r="O84" s="2"/>
      <c r="P84" s="2"/>
      <c r="Q84" s="2"/>
      <c r="R84" s="2"/>
      <c r="S84" s="2">
        <v>1</v>
      </c>
      <c r="T84" s="2"/>
      <c r="U84" s="2"/>
      <c r="V84" s="2"/>
      <c r="W84" s="2"/>
      <c r="X84" s="2"/>
      <c r="Y84" s="2"/>
      <c r="Z84" s="2"/>
      <c r="AA84" s="2"/>
      <c r="AB84" s="9"/>
      <c r="AC84" s="8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9"/>
      <c r="AX84" s="48">
        <f t="shared" si="1"/>
        <v>14</v>
      </c>
    </row>
    <row r="85" spans="1:50" x14ac:dyDescent="0.3">
      <c r="A85" s="84"/>
      <c r="B85" s="53" t="s">
        <v>144</v>
      </c>
      <c r="C85" s="8">
        <v>1</v>
      </c>
      <c r="D85" s="2"/>
      <c r="E85" s="2">
        <v>1</v>
      </c>
      <c r="F85" s="2"/>
      <c r="G85" s="2"/>
      <c r="H85" s="2">
        <v>3</v>
      </c>
      <c r="I85" s="2">
        <v>1</v>
      </c>
      <c r="J85" s="2">
        <v>1</v>
      </c>
      <c r="K85" s="2"/>
      <c r="L85" s="2"/>
      <c r="M85" s="2"/>
      <c r="N85" s="2"/>
      <c r="O85" s="2"/>
      <c r="P85" s="2"/>
      <c r="Q85" s="2"/>
      <c r="R85" s="2"/>
      <c r="S85" s="2">
        <v>1</v>
      </c>
      <c r="T85" s="2"/>
      <c r="U85" s="2"/>
      <c r="V85" s="2"/>
      <c r="W85" s="2"/>
      <c r="X85" s="2"/>
      <c r="Y85" s="2"/>
      <c r="Z85" s="2"/>
      <c r="AA85" s="2"/>
      <c r="AB85" s="9"/>
      <c r="AC85" s="8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9"/>
      <c r="AX85" s="48">
        <f t="shared" si="1"/>
        <v>8</v>
      </c>
    </row>
    <row r="86" spans="1:50" x14ac:dyDescent="0.3">
      <c r="A86" s="84"/>
      <c r="B86" s="53" t="s">
        <v>145</v>
      </c>
      <c r="C86" s="8"/>
      <c r="D86" s="2">
        <v>1</v>
      </c>
      <c r="E86" s="2">
        <v>13</v>
      </c>
      <c r="F86" s="2">
        <v>1</v>
      </c>
      <c r="G86" s="2">
        <v>5</v>
      </c>
      <c r="H86" s="2">
        <v>20</v>
      </c>
      <c r="I86" s="2">
        <v>19</v>
      </c>
      <c r="J86" s="2">
        <v>16</v>
      </c>
      <c r="K86" s="2">
        <v>30</v>
      </c>
      <c r="L86" s="2"/>
      <c r="M86" s="2">
        <v>1</v>
      </c>
      <c r="N86" s="2">
        <v>1</v>
      </c>
      <c r="O86" s="2">
        <v>1</v>
      </c>
      <c r="P86" s="2"/>
      <c r="Q86" s="2">
        <v>2</v>
      </c>
      <c r="R86" s="2"/>
      <c r="S86" s="2"/>
      <c r="T86" s="2">
        <v>2</v>
      </c>
      <c r="U86" s="2"/>
      <c r="V86" s="2">
        <v>1</v>
      </c>
      <c r="W86" s="2"/>
      <c r="X86" s="2"/>
      <c r="Y86" s="2"/>
      <c r="Z86" s="2"/>
      <c r="AA86" s="2"/>
      <c r="AB86" s="9">
        <v>1</v>
      </c>
      <c r="AC86" s="8"/>
      <c r="AD86" s="2">
        <v>1</v>
      </c>
      <c r="AE86" s="2">
        <v>54</v>
      </c>
      <c r="AF86" s="2"/>
      <c r="AG86" s="2"/>
      <c r="AH86" s="2">
        <v>8</v>
      </c>
      <c r="AI86" s="2">
        <v>1</v>
      </c>
      <c r="AJ86" s="2">
        <v>1</v>
      </c>
      <c r="AK86" s="2">
        <v>17</v>
      </c>
      <c r="AL86" s="2"/>
      <c r="AM86" s="2"/>
      <c r="AN86" s="2">
        <v>1</v>
      </c>
      <c r="AO86" s="2">
        <v>1</v>
      </c>
      <c r="AP86" s="2"/>
      <c r="AQ86" s="2"/>
      <c r="AR86" s="2">
        <v>1</v>
      </c>
      <c r="AS86" s="2">
        <v>1</v>
      </c>
      <c r="AT86" s="2"/>
      <c r="AU86" s="2"/>
      <c r="AV86" s="2">
        <v>5</v>
      </c>
      <c r="AW86" s="9"/>
      <c r="AX86" s="48">
        <f t="shared" si="1"/>
        <v>205</v>
      </c>
    </row>
    <row r="87" spans="1:50" x14ac:dyDescent="0.3">
      <c r="A87" s="84"/>
      <c r="B87" s="53" t="s">
        <v>146</v>
      </c>
      <c r="C87" s="8"/>
      <c r="D87" s="2"/>
      <c r="E87" s="2">
        <v>23</v>
      </c>
      <c r="F87" s="2"/>
      <c r="G87" s="2">
        <v>1</v>
      </c>
      <c r="H87" s="2">
        <v>6</v>
      </c>
      <c r="I87" s="2">
        <v>1</v>
      </c>
      <c r="J87" s="2">
        <v>1</v>
      </c>
      <c r="K87" s="2">
        <v>13</v>
      </c>
      <c r="L87" s="2"/>
      <c r="M87" s="2">
        <v>1</v>
      </c>
      <c r="N87" s="2"/>
      <c r="O87" s="2"/>
      <c r="P87" s="2"/>
      <c r="Q87" s="2"/>
      <c r="R87" s="2"/>
      <c r="S87" s="2"/>
      <c r="T87" s="2">
        <v>3</v>
      </c>
      <c r="U87" s="2"/>
      <c r="V87" s="2"/>
      <c r="W87" s="2"/>
      <c r="X87" s="2"/>
      <c r="Y87" s="2"/>
      <c r="Z87" s="2"/>
      <c r="AA87" s="2"/>
      <c r="AB87" s="9"/>
      <c r="AC87" s="8"/>
      <c r="AD87" s="2"/>
      <c r="AE87" s="2">
        <v>5</v>
      </c>
      <c r="AF87" s="2"/>
      <c r="AG87" s="2"/>
      <c r="AH87" s="2"/>
      <c r="AI87" s="2"/>
      <c r="AJ87" s="2">
        <v>1</v>
      </c>
      <c r="AK87" s="2">
        <v>2</v>
      </c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9"/>
      <c r="AX87" s="48">
        <f t="shared" si="1"/>
        <v>57</v>
      </c>
    </row>
    <row r="88" spans="1:50" x14ac:dyDescent="0.3">
      <c r="A88" s="83" t="s">
        <v>38</v>
      </c>
      <c r="B88" s="53" t="s">
        <v>147</v>
      </c>
      <c r="C88" s="8">
        <v>8</v>
      </c>
      <c r="D88" s="2">
        <v>4</v>
      </c>
      <c r="E88" s="2">
        <v>1</v>
      </c>
      <c r="F88" s="2">
        <v>6</v>
      </c>
      <c r="G88" s="2">
        <v>5</v>
      </c>
      <c r="H88" s="2">
        <v>3</v>
      </c>
      <c r="I88" s="2">
        <v>5</v>
      </c>
      <c r="J88" s="2">
        <v>15</v>
      </c>
      <c r="K88" s="2">
        <v>4</v>
      </c>
      <c r="L88" s="2">
        <v>2</v>
      </c>
      <c r="M88" s="2">
        <v>1</v>
      </c>
      <c r="N88" s="2">
        <v>2</v>
      </c>
      <c r="O88" s="2"/>
      <c r="P88" s="2"/>
      <c r="Q88" s="2">
        <v>1</v>
      </c>
      <c r="R88" s="2">
        <v>1</v>
      </c>
      <c r="S88" s="2">
        <v>3</v>
      </c>
      <c r="T88" s="2">
        <v>1</v>
      </c>
      <c r="U88" s="2"/>
      <c r="V88" s="2"/>
      <c r="W88" s="2"/>
      <c r="X88" s="2"/>
      <c r="Y88" s="2">
        <v>1</v>
      </c>
      <c r="Z88" s="2"/>
      <c r="AA88" s="2"/>
      <c r="AB88" s="9"/>
      <c r="AC88" s="8"/>
      <c r="AD88" s="2">
        <v>1</v>
      </c>
      <c r="AE88" s="2"/>
      <c r="AF88" s="2"/>
      <c r="AG88" s="2"/>
      <c r="AH88" s="2">
        <v>1</v>
      </c>
      <c r="AI88" s="2"/>
      <c r="AJ88" s="2">
        <v>1</v>
      </c>
      <c r="AK88" s="2">
        <v>1</v>
      </c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9"/>
      <c r="AX88" s="48">
        <f t="shared" si="1"/>
        <v>67</v>
      </c>
    </row>
    <row r="89" spans="1:50" x14ac:dyDescent="0.3">
      <c r="A89" s="84"/>
      <c r="B89" s="53" t="s">
        <v>148</v>
      </c>
      <c r="C89" s="8">
        <v>1</v>
      </c>
      <c r="D89" s="2">
        <v>1</v>
      </c>
      <c r="E89" s="2">
        <v>3</v>
      </c>
      <c r="F89" s="2">
        <v>2</v>
      </c>
      <c r="G89" s="2">
        <v>5</v>
      </c>
      <c r="H89" s="2">
        <v>4</v>
      </c>
      <c r="I89" s="2">
        <v>6</v>
      </c>
      <c r="J89" s="2">
        <v>7</v>
      </c>
      <c r="K89" s="2">
        <v>1</v>
      </c>
      <c r="L89" s="2">
        <v>1</v>
      </c>
      <c r="M89" s="2"/>
      <c r="N89" s="2">
        <v>4</v>
      </c>
      <c r="O89" s="2"/>
      <c r="P89" s="2"/>
      <c r="Q89" s="2"/>
      <c r="R89" s="2"/>
      <c r="S89" s="2">
        <v>3</v>
      </c>
      <c r="T89" s="2">
        <v>1</v>
      </c>
      <c r="U89" s="2"/>
      <c r="V89" s="2"/>
      <c r="W89" s="2"/>
      <c r="X89" s="2"/>
      <c r="Y89" s="2">
        <v>1</v>
      </c>
      <c r="Z89" s="2"/>
      <c r="AA89" s="2">
        <v>1</v>
      </c>
      <c r="AB89" s="9"/>
      <c r="AC89" s="8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9"/>
      <c r="AX89" s="48">
        <f t="shared" si="1"/>
        <v>41</v>
      </c>
    </row>
    <row r="90" spans="1:50" x14ac:dyDescent="0.3">
      <c r="A90" s="84"/>
      <c r="B90" s="53" t="s">
        <v>149</v>
      </c>
      <c r="C90" s="8">
        <v>2</v>
      </c>
      <c r="D90" s="2">
        <v>4</v>
      </c>
      <c r="E90" s="2">
        <v>11</v>
      </c>
      <c r="F90" s="2">
        <v>1</v>
      </c>
      <c r="G90" s="2">
        <v>6</v>
      </c>
      <c r="H90" s="2">
        <v>9</v>
      </c>
      <c r="I90" s="2">
        <v>14</v>
      </c>
      <c r="J90" s="2">
        <v>12</v>
      </c>
      <c r="K90" s="2">
        <v>16</v>
      </c>
      <c r="L90" s="2"/>
      <c r="M90" s="2">
        <v>2</v>
      </c>
      <c r="N90" s="2">
        <v>2</v>
      </c>
      <c r="O90" s="2">
        <v>2</v>
      </c>
      <c r="P90" s="2">
        <v>2</v>
      </c>
      <c r="Q90" s="2"/>
      <c r="R90" s="2"/>
      <c r="S90" s="2">
        <v>3</v>
      </c>
      <c r="T90" s="2">
        <v>2</v>
      </c>
      <c r="U90" s="2"/>
      <c r="V90" s="2">
        <v>1</v>
      </c>
      <c r="W90" s="2"/>
      <c r="X90" s="2"/>
      <c r="Y90" s="2"/>
      <c r="Z90" s="2">
        <v>1</v>
      </c>
      <c r="AA90" s="2"/>
      <c r="AB90" s="9"/>
      <c r="AC90" s="8"/>
      <c r="AD90" s="2">
        <v>2</v>
      </c>
      <c r="AE90" s="2"/>
      <c r="AF90" s="2"/>
      <c r="AG90" s="2"/>
      <c r="AH90" s="2"/>
      <c r="AI90" s="2"/>
      <c r="AJ90" s="2">
        <v>1</v>
      </c>
      <c r="AK90" s="2">
        <v>4</v>
      </c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9"/>
      <c r="AX90" s="48">
        <f t="shared" si="1"/>
        <v>97</v>
      </c>
    </row>
    <row r="91" spans="1:50" x14ac:dyDescent="0.3">
      <c r="A91" s="84"/>
      <c r="B91" s="53" t="s">
        <v>150</v>
      </c>
      <c r="C91" s="8">
        <v>9</v>
      </c>
      <c r="D91" s="2">
        <v>3</v>
      </c>
      <c r="E91" s="2">
        <v>2</v>
      </c>
      <c r="F91" s="2">
        <v>4</v>
      </c>
      <c r="G91" s="2">
        <v>5</v>
      </c>
      <c r="H91" s="2"/>
      <c r="I91" s="2">
        <v>6</v>
      </c>
      <c r="J91" s="2">
        <v>12</v>
      </c>
      <c r="K91" s="2">
        <v>1</v>
      </c>
      <c r="L91" s="2"/>
      <c r="M91" s="2"/>
      <c r="N91" s="2"/>
      <c r="O91" s="2"/>
      <c r="P91" s="2">
        <v>1</v>
      </c>
      <c r="Q91" s="2"/>
      <c r="R91" s="2"/>
      <c r="S91" s="2">
        <v>2</v>
      </c>
      <c r="T91" s="2"/>
      <c r="U91" s="2"/>
      <c r="V91" s="2"/>
      <c r="W91" s="2">
        <v>1</v>
      </c>
      <c r="X91" s="2"/>
      <c r="Y91" s="2"/>
      <c r="Z91" s="2"/>
      <c r="AA91" s="2"/>
      <c r="AB91" s="9"/>
      <c r="AC91" s="8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9"/>
      <c r="AX91" s="48">
        <f t="shared" si="1"/>
        <v>46</v>
      </c>
    </row>
    <row r="92" spans="1:50" x14ac:dyDescent="0.3">
      <c r="A92" s="84"/>
      <c r="B92" s="53" t="s">
        <v>151</v>
      </c>
      <c r="C92" s="8">
        <v>1</v>
      </c>
      <c r="D92" s="2"/>
      <c r="E92" s="2">
        <v>8</v>
      </c>
      <c r="F92" s="2"/>
      <c r="G92" s="2"/>
      <c r="H92" s="2">
        <v>7</v>
      </c>
      <c r="I92" s="2">
        <v>1</v>
      </c>
      <c r="J92" s="2">
        <v>2</v>
      </c>
      <c r="K92" s="2">
        <v>7</v>
      </c>
      <c r="L92" s="2"/>
      <c r="M92" s="2"/>
      <c r="N92" s="2">
        <v>1</v>
      </c>
      <c r="O92" s="2"/>
      <c r="P92" s="2"/>
      <c r="Q92" s="2"/>
      <c r="R92" s="2"/>
      <c r="S92" s="2"/>
      <c r="T92" s="2">
        <v>2</v>
      </c>
      <c r="U92" s="2"/>
      <c r="V92" s="2"/>
      <c r="W92" s="2"/>
      <c r="X92" s="2"/>
      <c r="Y92" s="2">
        <v>1</v>
      </c>
      <c r="Z92" s="2"/>
      <c r="AA92" s="2"/>
      <c r="AB92" s="9"/>
      <c r="AC92" s="8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9"/>
      <c r="AX92" s="48">
        <f t="shared" si="1"/>
        <v>30</v>
      </c>
    </row>
    <row r="93" spans="1:50" x14ac:dyDescent="0.3">
      <c r="A93" s="84"/>
      <c r="B93" s="53" t="s">
        <v>152</v>
      </c>
      <c r="C93" s="8"/>
      <c r="D93" s="2"/>
      <c r="E93" s="2">
        <v>3</v>
      </c>
      <c r="F93" s="2"/>
      <c r="G93" s="2">
        <v>2</v>
      </c>
      <c r="H93" s="2">
        <v>6</v>
      </c>
      <c r="I93" s="2">
        <v>4</v>
      </c>
      <c r="J93" s="2">
        <v>4</v>
      </c>
      <c r="K93" s="2">
        <v>4</v>
      </c>
      <c r="L93" s="2"/>
      <c r="M93" s="2">
        <v>1</v>
      </c>
      <c r="N93" s="2">
        <v>2</v>
      </c>
      <c r="O93" s="2"/>
      <c r="P93" s="2">
        <v>1</v>
      </c>
      <c r="Q93" s="2">
        <v>1</v>
      </c>
      <c r="R93" s="2"/>
      <c r="S93" s="2">
        <v>3</v>
      </c>
      <c r="T93" s="2">
        <v>1</v>
      </c>
      <c r="U93" s="2"/>
      <c r="V93" s="2"/>
      <c r="W93" s="2"/>
      <c r="X93" s="2"/>
      <c r="Y93" s="2">
        <v>1</v>
      </c>
      <c r="Z93" s="2"/>
      <c r="AA93" s="2"/>
      <c r="AB93" s="9"/>
      <c r="AC93" s="8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9"/>
      <c r="AX93" s="48">
        <f t="shared" si="1"/>
        <v>33</v>
      </c>
    </row>
    <row r="94" spans="1:50" x14ac:dyDescent="0.3">
      <c r="A94" s="84"/>
      <c r="B94" s="53" t="s">
        <v>153</v>
      </c>
      <c r="C94" s="8">
        <v>3</v>
      </c>
      <c r="D94" s="2"/>
      <c r="E94" s="2">
        <v>4</v>
      </c>
      <c r="F94" s="2">
        <v>3</v>
      </c>
      <c r="G94" s="2">
        <v>1</v>
      </c>
      <c r="H94" s="2">
        <v>8</v>
      </c>
      <c r="I94" s="2">
        <v>4</v>
      </c>
      <c r="J94" s="2">
        <v>6</v>
      </c>
      <c r="K94" s="2">
        <v>3</v>
      </c>
      <c r="L94" s="2"/>
      <c r="M94" s="2"/>
      <c r="N94" s="2"/>
      <c r="O94" s="2"/>
      <c r="P94" s="2"/>
      <c r="Q94" s="2"/>
      <c r="R94" s="2"/>
      <c r="S94" s="2">
        <v>1</v>
      </c>
      <c r="T94" s="2"/>
      <c r="U94" s="2"/>
      <c r="V94" s="2">
        <v>1</v>
      </c>
      <c r="W94" s="2"/>
      <c r="X94" s="2"/>
      <c r="Y94" s="2"/>
      <c r="Z94" s="2"/>
      <c r="AA94" s="2"/>
      <c r="AB94" s="9"/>
      <c r="AC94" s="8"/>
      <c r="AD94" s="2"/>
      <c r="AE94" s="2"/>
      <c r="AF94" s="2"/>
      <c r="AG94" s="2"/>
      <c r="AH94" s="2"/>
      <c r="AI94" s="2">
        <v>1</v>
      </c>
      <c r="AJ94" s="2"/>
      <c r="AK94" s="2"/>
      <c r="AL94" s="2"/>
      <c r="AM94" s="2"/>
      <c r="AN94" s="2"/>
      <c r="AO94" s="2">
        <v>1</v>
      </c>
      <c r="AP94" s="2"/>
      <c r="AQ94" s="2"/>
      <c r="AR94" s="2"/>
      <c r="AS94" s="2"/>
      <c r="AT94" s="2"/>
      <c r="AU94" s="2"/>
      <c r="AV94" s="2"/>
      <c r="AW94" s="9"/>
      <c r="AX94" s="48">
        <f t="shared" si="1"/>
        <v>36</v>
      </c>
    </row>
    <row r="95" spans="1:50" x14ac:dyDescent="0.3">
      <c r="A95" s="84"/>
      <c r="B95" s="53" t="s">
        <v>154</v>
      </c>
      <c r="C95" s="8">
        <v>7</v>
      </c>
      <c r="D95" s="2">
        <v>8</v>
      </c>
      <c r="E95" s="2">
        <v>1</v>
      </c>
      <c r="F95" s="2">
        <v>3</v>
      </c>
      <c r="G95" s="2">
        <v>6</v>
      </c>
      <c r="H95" s="2">
        <v>1</v>
      </c>
      <c r="I95" s="2">
        <v>4</v>
      </c>
      <c r="J95" s="2">
        <v>9</v>
      </c>
      <c r="K95" s="2"/>
      <c r="L95" s="2"/>
      <c r="M95" s="2"/>
      <c r="N95" s="2">
        <v>1</v>
      </c>
      <c r="O95" s="2"/>
      <c r="P95" s="2">
        <v>1</v>
      </c>
      <c r="Q95" s="2"/>
      <c r="R95" s="2"/>
      <c r="S95" s="2">
        <v>2</v>
      </c>
      <c r="T95" s="2"/>
      <c r="U95" s="2"/>
      <c r="V95" s="2"/>
      <c r="W95" s="2"/>
      <c r="X95" s="2"/>
      <c r="Y95" s="2">
        <v>1</v>
      </c>
      <c r="Z95" s="2"/>
      <c r="AA95" s="2"/>
      <c r="AB95" s="9">
        <v>1</v>
      </c>
      <c r="AC95" s="8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9"/>
      <c r="AX95" s="48">
        <f t="shared" si="1"/>
        <v>45</v>
      </c>
    </row>
    <row r="96" spans="1:50" x14ac:dyDescent="0.3">
      <c r="A96" s="84"/>
      <c r="B96" s="53" t="s">
        <v>155</v>
      </c>
      <c r="C96" s="8">
        <v>10</v>
      </c>
      <c r="D96" s="2">
        <v>7</v>
      </c>
      <c r="E96" s="2">
        <v>9</v>
      </c>
      <c r="F96" s="2">
        <v>1</v>
      </c>
      <c r="G96" s="2">
        <v>10</v>
      </c>
      <c r="H96" s="2">
        <v>6</v>
      </c>
      <c r="I96" s="2">
        <v>12</v>
      </c>
      <c r="J96" s="2">
        <v>18</v>
      </c>
      <c r="K96" s="2">
        <v>2</v>
      </c>
      <c r="L96" s="2"/>
      <c r="M96" s="2"/>
      <c r="N96" s="2"/>
      <c r="O96" s="2"/>
      <c r="P96" s="2">
        <v>1</v>
      </c>
      <c r="Q96" s="2"/>
      <c r="R96" s="2">
        <v>1</v>
      </c>
      <c r="S96" s="2">
        <v>4</v>
      </c>
      <c r="T96" s="2">
        <v>3</v>
      </c>
      <c r="U96" s="2"/>
      <c r="V96" s="2">
        <v>1</v>
      </c>
      <c r="W96" s="2"/>
      <c r="X96" s="2"/>
      <c r="Y96" s="2"/>
      <c r="Z96" s="2"/>
      <c r="AA96" s="2"/>
      <c r="AB96" s="9"/>
      <c r="AC96" s="8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9"/>
      <c r="AX96" s="48">
        <f t="shared" si="1"/>
        <v>85</v>
      </c>
    </row>
    <row r="97" spans="1:50" x14ac:dyDescent="0.3">
      <c r="A97" s="84"/>
      <c r="B97" s="53" t="s">
        <v>156</v>
      </c>
      <c r="C97" s="8">
        <v>15</v>
      </c>
      <c r="D97" s="2">
        <v>4</v>
      </c>
      <c r="E97" s="2">
        <v>1</v>
      </c>
      <c r="F97" s="2">
        <v>9</v>
      </c>
      <c r="G97" s="2">
        <v>5</v>
      </c>
      <c r="H97" s="2">
        <v>4</v>
      </c>
      <c r="I97" s="2">
        <v>1</v>
      </c>
      <c r="J97" s="2">
        <v>3</v>
      </c>
      <c r="K97" s="2">
        <v>7</v>
      </c>
      <c r="L97" s="2"/>
      <c r="M97" s="2"/>
      <c r="N97" s="2">
        <v>1</v>
      </c>
      <c r="O97" s="2"/>
      <c r="P97" s="2">
        <v>1</v>
      </c>
      <c r="Q97" s="2"/>
      <c r="R97" s="2"/>
      <c r="S97" s="2">
        <v>1</v>
      </c>
      <c r="T97" s="2"/>
      <c r="U97" s="2"/>
      <c r="V97" s="2"/>
      <c r="W97" s="2"/>
      <c r="X97" s="2">
        <v>1</v>
      </c>
      <c r="Y97" s="2"/>
      <c r="Z97" s="2"/>
      <c r="AA97" s="2">
        <v>1</v>
      </c>
      <c r="AB97" s="9">
        <v>1</v>
      </c>
      <c r="AC97" s="8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9"/>
      <c r="AX97" s="48">
        <f t="shared" si="1"/>
        <v>55</v>
      </c>
    </row>
    <row r="98" spans="1:50" ht="27.6" x14ac:dyDescent="0.3">
      <c r="A98" s="83" t="s">
        <v>39</v>
      </c>
      <c r="B98" s="53" t="s">
        <v>157</v>
      </c>
      <c r="C98" s="8"/>
      <c r="D98" s="2">
        <v>4</v>
      </c>
      <c r="E98" s="2">
        <v>2</v>
      </c>
      <c r="F98" s="2"/>
      <c r="G98" s="2">
        <v>6</v>
      </c>
      <c r="H98" s="2"/>
      <c r="I98" s="2"/>
      <c r="J98" s="2">
        <v>6</v>
      </c>
      <c r="K98" s="2"/>
      <c r="L98" s="2"/>
      <c r="M98" s="2"/>
      <c r="N98" s="2"/>
      <c r="O98" s="2"/>
      <c r="P98" s="2"/>
      <c r="Q98" s="2"/>
      <c r="R98" s="2"/>
      <c r="S98" s="2">
        <v>1</v>
      </c>
      <c r="T98" s="2"/>
      <c r="U98" s="2"/>
      <c r="V98" s="2"/>
      <c r="W98" s="2"/>
      <c r="X98" s="2">
        <v>1</v>
      </c>
      <c r="Y98" s="2"/>
      <c r="Z98" s="2"/>
      <c r="AA98" s="2"/>
      <c r="AB98" s="9"/>
      <c r="AC98" s="8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9"/>
      <c r="AX98" s="48">
        <f t="shared" si="1"/>
        <v>20</v>
      </c>
    </row>
    <row r="99" spans="1:50" x14ac:dyDescent="0.3">
      <c r="A99" s="84"/>
      <c r="B99" s="53" t="s">
        <v>158</v>
      </c>
      <c r="C99" s="8">
        <v>7</v>
      </c>
      <c r="D99" s="2">
        <v>5</v>
      </c>
      <c r="E99" s="2">
        <v>9</v>
      </c>
      <c r="F99" s="2">
        <v>4</v>
      </c>
      <c r="G99" s="2"/>
      <c r="H99" s="2">
        <v>3</v>
      </c>
      <c r="I99" s="2">
        <v>4</v>
      </c>
      <c r="J99" s="2">
        <v>9</v>
      </c>
      <c r="K99" s="2">
        <v>4</v>
      </c>
      <c r="L99" s="2"/>
      <c r="M99" s="2"/>
      <c r="N99" s="2"/>
      <c r="O99" s="2"/>
      <c r="P99" s="2"/>
      <c r="Q99" s="2"/>
      <c r="R99" s="2"/>
      <c r="S99" s="2">
        <v>1</v>
      </c>
      <c r="T99" s="2"/>
      <c r="U99" s="2"/>
      <c r="V99" s="2"/>
      <c r="W99" s="2"/>
      <c r="X99" s="2">
        <v>1</v>
      </c>
      <c r="Y99" s="2"/>
      <c r="Z99" s="2"/>
      <c r="AA99" s="2"/>
      <c r="AB99" s="9"/>
      <c r="AC99" s="8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9"/>
      <c r="AX99" s="48">
        <f t="shared" si="1"/>
        <v>47</v>
      </c>
    </row>
    <row r="100" spans="1:50" x14ac:dyDescent="0.3">
      <c r="A100" s="84"/>
      <c r="B100" s="53" t="s">
        <v>159</v>
      </c>
      <c r="C100" s="8">
        <v>8</v>
      </c>
      <c r="D100" s="2">
        <v>4</v>
      </c>
      <c r="E100" s="2">
        <v>6</v>
      </c>
      <c r="F100" s="2"/>
      <c r="G100" s="2">
        <v>2</v>
      </c>
      <c r="H100" s="2">
        <v>2</v>
      </c>
      <c r="I100" s="2">
        <v>1</v>
      </c>
      <c r="J100" s="2">
        <v>6</v>
      </c>
      <c r="K100" s="2"/>
      <c r="L100" s="2"/>
      <c r="M100" s="2"/>
      <c r="N100" s="2"/>
      <c r="O100" s="2"/>
      <c r="P100" s="2"/>
      <c r="Q100" s="2"/>
      <c r="R100" s="2"/>
      <c r="S100" s="2">
        <v>1</v>
      </c>
      <c r="T100" s="2"/>
      <c r="U100" s="2"/>
      <c r="V100" s="2"/>
      <c r="W100" s="2"/>
      <c r="X100" s="2">
        <v>1</v>
      </c>
      <c r="Y100" s="2"/>
      <c r="Z100" s="2"/>
      <c r="AA100" s="2"/>
      <c r="AB100" s="9"/>
      <c r="AC100" s="8"/>
      <c r="AD100" s="2">
        <v>4</v>
      </c>
      <c r="AE100" s="2"/>
      <c r="AF100" s="2"/>
      <c r="AG100" s="2">
        <v>2</v>
      </c>
      <c r="AH100" s="2"/>
      <c r="AI100" s="2"/>
      <c r="AJ100" s="2">
        <v>3</v>
      </c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9"/>
      <c r="AX100" s="48">
        <f t="shared" si="1"/>
        <v>40</v>
      </c>
    </row>
    <row r="101" spans="1:50" x14ac:dyDescent="0.3">
      <c r="A101" s="84"/>
      <c r="B101" s="53" t="s">
        <v>160</v>
      </c>
      <c r="C101" s="8">
        <v>5</v>
      </c>
      <c r="D101" s="2">
        <v>3</v>
      </c>
      <c r="E101" s="2"/>
      <c r="F101" s="2">
        <v>1</v>
      </c>
      <c r="G101" s="2">
        <v>6</v>
      </c>
      <c r="H101" s="2"/>
      <c r="I101" s="2">
        <v>1</v>
      </c>
      <c r="J101" s="2">
        <v>3</v>
      </c>
      <c r="K101" s="2"/>
      <c r="L101" s="2"/>
      <c r="M101" s="2"/>
      <c r="N101" s="2"/>
      <c r="O101" s="2"/>
      <c r="P101" s="2"/>
      <c r="Q101" s="2"/>
      <c r="R101" s="2"/>
      <c r="S101" s="2">
        <v>1</v>
      </c>
      <c r="T101" s="2"/>
      <c r="U101" s="2"/>
      <c r="V101" s="2"/>
      <c r="W101" s="2"/>
      <c r="X101" s="2">
        <v>1</v>
      </c>
      <c r="Y101" s="2"/>
      <c r="Z101" s="2"/>
      <c r="AA101" s="2"/>
      <c r="AB101" s="9"/>
      <c r="AC101" s="8"/>
      <c r="AD101" s="2">
        <v>2</v>
      </c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9"/>
      <c r="AX101" s="48">
        <f t="shared" si="1"/>
        <v>23</v>
      </c>
    </row>
    <row r="102" spans="1:50" ht="27.6" x14ac:dyDescent="0.3">
      <c r="A102" s="84"/>
      <c r="B102" s="53" t="s">
        <v>161</v>
      </c>
      <c r="C102" s="8">
        <v>2</v>
      </c>
      <c r="D102" s="2">
        <v>1</v>
      </c>
      <c r="E102" s="2">
        <v>9</v>
      </c>
      <c r="F102" s="2">
        <v>1</v>
      </c>
      <c r="G102" s="2">
        <v>1</v>
      </c>
      <c r="H102" s="2">
        <v>4</v>
      </c>
      <c r="I102" s="2">
        <v>1</v>
      </c>
      <c r="J102" s="2">
        <v>5</v>
      </c>
      <c r="K102" s="2">
        <v>6</v>
      </c>
      <c r="L102" s="2"/>
      <c r="M102" s="2"/>
      <c r="N102" s="2"/>
      <c r="O102" s="2"/>
      <c r="P102" s="2"/>
      <c r="Q102" s="2"/>
      <c r="R102" s="2"/>
      <c r="S102" s="2"/>
      <c r="T102" s="2">
        <v>1</v>
      </c>
      <c r="U102" s="2"/>
      <c r="V102" s="2"/>
      <c r="W102" s="2"/>
      <c r="X102" s="2">
        <v>1</v>
      </c>
      <c r="Y102" s="2"/>
      <c r="Z102" s="2"/>
      <c r="AA102" s="2"/>
      <c r="AB102" s="9"/>
      <c r="AC102" s="8"/>
      <c r="AD102" s="2"/>
      <c r="AE102" s="2"/>
      <c r="AF102" s="2"/>
      <c r="AG102" s="2"/>
      <c r="AH102" s="2">
        <v>1</v>
      </c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9"/>
      <c r="AX102" s="48">
        <f t="shared" si="1"/>
        <v>33</v>
      </c>
    </row>
    <row r="103" spans="1:50" x14ac:dyDescent="0.3">
      <c r="A103" s="84"/>
      <c r="B103" s="53" t="s">
        <v>162</v>
      </c>
      <c r="C103" s="8">
        <v>13</v>
      </c>
      <c r="D103" s="2">
        <v>24</v>
      </c>
      <c r="E103" s="2">
        <v>1</v>
      </c>
      <c r="F103" s="2">
        <v>1</v>
      </c>
      <c r="G103" s="2">
        <v>10</v>
      </c>
      <c r="H103" s="2"/>
      <c r="I103" s="2">
        <v>1</v>
      </c>
      <c r="J103" s="2">
        <v>13</v>
      </c>
      <c r="K103" s="2"/>
      <c r="L103" s="2"/>
      <c r="M103" s="2"/>
      <c r="N103" s="2"/>
      <c r="O103" s="2"/>
      <c r="P103" s="2"/>
      <c r="Q103" s="2"/>
      <c r="R103" s="2"/>
      <c r="S103" s="2">
        <v>1</v>
      </c>
      <c r="T103" s="2"/>
      <c r="U103" s="2"/>
      <c r="V103" s="2"/>
      <c r="W103" s="2"/>
      <c r="X103" s="2">
        <v>1</v>
      </c>
      <c r="Y103" s="2"/>
      <c r="Z103" s="2"/>
      <c r="AA103" s="2"/>
      <c r="AB103" s="9"/>
      <c r="AC103" s="8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9"/>
      <c r="AX103" s="48">
        <f t="shared" si="1"/>
        <v>65</v>
      </c>
    </row>
    <row r="104" spans="1:50" x14ac:dyDescent="0.3">
      <c r="A104" s="84"/>
      <c r="B104" s="53" t="s">
        <v>163</v>
      </c>
      <c r="C104" s="8">
        <v>3</v>
      </c>
      <c r="D104" s="2"/>
      <c r="E104" s="2">
        <v>6</v>
      </c>
      <c r="F104" s="2"/>
      <c r="G104" s="2">
        <v>3</v>
      </c>
      <c r="H104" s="2">
        <v>3</v>
      </c>
      <c r="I104" s="2">
        <v>1</v>
      </c>
      <c r="J104" s="2">
        <v>3</v>
      </c>
      <c r="K104" s="2">
        <v>2</v>
      </c>
      <c r="L104" s="2"/>
      <c r="M104" s="2"/>
      <c r="N104" s="2"/>
      <c r="O104" s="2"/>
      <c r="P104" s="2"/>
      <c r="Q104" s="2"/>
      <c r="R104" s="2"/>
      <c r="S104" s="2"/>
      <c r="T104" s="2">
        <v>1</v>
      </c>
      <c r="U104" s="2"/>
      <c r="V104" s="2"/>
      <c r="W104" s="2"/>
      <c r="X104" s="2"/>
      <c r="Y104" s="2">
        <v>1</v>
      </c>
      <c r="Z104" s="2"/>
      <c r="AA104" s="2"/>
      <c r="AB104" s="9"/>
      <c r="AC104" s="8"/>
      <c r="AD104" s="2"/>
      <c r="AE104" s="2"/>
      <c r="AF104" s="2"/>
      <c r="AG104" s="2">
        <v>2</v>
      </c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9"/>
      <c r="AX104" s="48">
        <f t="shared" si="1"/>
        <v>25</v>
      </c>
    </row>
    <row r="105" spans="1:50" x14ac:dyDescent="0.3">
      <c r="A105" s="84"/>
      <c r="B105" s="53" t="s">
        <v>164</v>
      </c>
      <c r="C105" s="8">
        <v>2</v>
      </c>
      <c r="D105" s="2">
        <v>2</v>
      </c>
      <c r="E105" s="2"/>
      <c r="F105" s="2"/>
      <c r="G105" s="2"/>
      <c r="H105" s="2"/>
      <c r="I105" s="2"/>
      <c r="J105" s="2">
        <v>1</v>
      </c>
      <c r="K105" s="2"/>
      <c r="L105" s="2"/>
      <c r="M105" s="2"/>
      <c r="N105" s="2"/>
      <c r="O105" s="2"/>
      <c r="P105" s="2"/>
      <c r="Q105" s="2"/>
      <c r="R105" s="2"/>
      <c r="S105" s="2">
        <v>1</v>
      </c>
      <c r="T105" s="2"/>
      <c r="U105" s="2"/>
      <c r="V105" s="2"/>
      <c r="W105" s="2"/>
      <c r="X105" s="2"/>
      <c r="Y105" s="2"/>
      <c r="Z105" s="2"/>
      <c r="AA105" s="2"/>
      <c r="AB105" s="9"/>
      <c r="AC105" s="8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9"/>
      <c r="AX105" s="48">
        <f t="shared" si="1"/>
        <v>6</v>
      </c>
    </row>
    <row r="106" spans="1:50" x14ac:dyDescent="0.3">
      <c r="A106" s="84"/>
      <c r="B106" s="53" t="s">
        <v>165</v>
      </c>
      <c r="C106" s="8"/>
      <c r="D106" s="2">
        <v>2</v>
      </c>
      <c r="E106" s="2"/>
      <c r="F106" s="2"/>
      <c r="G106" s="2">
        <v>7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>
        <v>1</v>
      </c>
      <c r="T106" s="2"/>
      <c r="U106" s="2"/>
      <c r="V106" s="2"/>
      <c r="W106" s="2"/>
      <c r="X106" s="2"/>
      <c r="Y106" s="2"/>
      <c r="Z106" s="2"/>
      <c r="AA106" s="2"/>
      <c r="AB106" s="9"/>
      <c r="AC106" s="8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9"/>
      <c r="AX106" s="48">
        <f t="shared" si="1"/>
        <v>10</v>
      </c>
    </row>
    <row r="107" spans="1:50" x14ac:dyDescent="0.3">
      <c r="A107" s="84"/>
      <c r="B107" s="53" t="s">
        <v>166</v>
      </c>
      <c r="C107" s="8">
        <v>5</v>
      </c>
      <c r="D107" s="2">
        <v>17</v>
      </c>
      <c r="E107" s="2">
        <v>1</v>
      </c>
      <c r="F107" s="2">
        <v>2</v>
      </c>
      <c r="G107" s="2">
        <v>12</v>
      </c>
      <c r="H107" s="2">
        <v>1</v>
      </c>
      <c r="I107" s="2">
        <v>4</v>
      </c>
      <c r="J107" s="2">
        <v>25</v>
      </c>
      <c r="K107" s="2">
        <v>1</v>
      </c>
      <c r="L107" s="2"/>
      <c r="M107" s="2">
        <v>1</v>
      </c>
      <c r="N107" s="2"/>
      <c r="O107" s="2"/>
      <c r="P107" s="2">
        <v>1</v>
      </c>
      <c r="Q107" s="2"/>
      <c r="R107" s="2"/>
      <c r="S107" s="2">
        <v>3</v>
      </c>
      <c r="T107" s="2">
        <v>1</v>
      </c>
      <c r="U107" s="2">
        <v>1</v>
      </c>
      <c r="V107" s="2"/>
      <c r="W107" s="2"/>
      <c r="X107" s="2"/>
      <c r="Y107" s="2"/>
      <c r="Z107" s="2"/>
      <c r="AA107" s="2"/>
      <c r="AB107" s="9"/>
      <c r="AC107" s="8"/>
      <c r="AD107" s="2">
        <v>9</v>
      </c>
      <c r="AE107" s="2">
        <v>1</v>
      </c>
      <c r="AF107" s="2"/>
      <c r="AG107" s="2">
        <v>1</v>
      </c>
      <c r="AH107" s="2"/>
      <c r="AI107" s="2"/>
      <c r="AJ107" s="2">
        <v>7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9"/>
      <c r="AX107" s="48">
        <f t="shared" si="1"/>
        <v>93</v>
      </c>
    </row>
    <row r="108" spans="1:50" ht="27.6" x14ac:dyDescent="0.3">
      <c r="A108" s="84"/>
      <c r="B108" s="53" t="s">
        <v>167</v>
      </c>
      <c r="C108" s="8">
        <v>1</v>
      </c>
      <c r="D108" s="2">
        <v>4</v>
      </c>
      <c r="E108" s="2">
        <v>1</v>
      </c>
      <c r="F108" s="2">
        <v>1</v>
      </c>
      <c r="G108" s="2">
        <v>4</v>
      </c>
      <c r="H108" s="2">
        <v>1</v>
      </c>
      <c r="I108" s="2"/>
      <c r="J108" s="2">
        <v>4</v>
      </c>
      <c r="K108" s="2"/>
      <c r="L108" s="2"/>
      <c r="M108" s="2"/>
      <c r="N108" s="2"/>
      <c r="O108" s="2"/>
      <c r="P108" s="2"/>
      <c r="Q108" s="2"/>
      <c r="R108" s="2"/>
      <c r="S108" s="2">
        <v>1</v>
      </c>
      <c r="T108" s="2"/>
      <c r="U108" s="2"/>
      <c r="V108" s="2"/>
      <c r="W108" s="2"/>
      <c r="X108" s="2"/>
      <c r="Y108" s="2"/>
      <c r="Z108" s="2"/>
      <c r="AA108" s="2"/>
      <c r="AB108" s="9"/>
      <c r="AC108" s="8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9"/>
      <c r="AX108" s="48">
        <f t="shared" si="1"/>
        <v>17</v>
      </c>
    </row>
    <row r="109" spans="1:50" ht="27.6" x14ac:dyDescent="0.3">
      <c r="A109" s="84"/>
      <c r="B109" s="53" t="s">
        <v>168</v>
      </c>
      <c r="C109" s="8"/>
      <c r="D109" s="2">
        <v>2</v>
      </c>
      <c r="E109" s="2"/>
      <c r="F109" s="2"/>
      <c r="G109" s="2">
        <v>3</v>
      </c>
      <c r="H109" s="2"/>
      <c r="I109" s="2"/>
      <c r="J109" s="2">
        <v>3</v>
      </c>
      <c r="K109" s="2"/>
      <c r="L109" s="2"/>
      <c r="M109" s="2"/>
      <c r="N109" s="2"/>
      <c r="O109" s="2"/>
      <c r="P109" s="2"/>
      <c r="Q109" s="2"/>
      <c r="R109" s="2"/>
      <c r="S109" s="2">
        <v>1</v>
      </c>
      <c r="T109" s="2"/>
      <c r="U109" s="2"/>
      <c r="V109" s="2"/>
      <c r="W109" s="2"/>
      <c r="X109" s="2">
        <v>1</v>
      </c>
      <c r="Y109" s="2"/>
      <c r="Z109" s="2"/>
      <c r="AA109" s="2"/>
      <c r="AB109" s="9"/>
      <c r="AC109" s="8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9"/>
      <c r="AX109" s="48">
        <f t="shared" si="1"/>
        <v>10</v>
      </c>
    </row>
    <row r="110" spans="1:50" x14ac:dyDescent="0.3">
      <c r="A110" s="84"/>
      <c r="B110" s="53" t="s">
        <v>169</v>
      </c>
      <c r="C110" s="8"/>
      <c r="D110" s="2">
        <v>1</v>
      </c>
      <c r="E110" s="2">
        <v>3</v>
      </c>
      <c r="F110" s="2"/>
      <c r="G110" s="2"/>
      <c r="H110" s="2">
        <v>2</v>
      </c>
      <c r="I110" s="2">
        <v>1</v>
      </c>
      <c r="J110" s="2">
        <v>1</v>
      </c>
      <c r="K110" s="2">
        <v>2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>
        <v>1</v>
      </c>
      <c r="Y110" s="2"/>
      <c r="Z110" s="2"/>
      <c r="AA110" s="2"/>
      <c r="AB110" s="9"/>
      <c r="AC110" s="8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9"/>
      <c r="AX110" s="48">
        <f t="shared" si="1"/>
        <v>11</v>
      </c>
    </row>
    <row r="111" spans="1:50" x14ac:dyDescent="0.3">
      <c r="A111" s="84"/>
      <c r="B111" s="53" t="s">
        <v>170</v>
      </c>
      <c r="C111" s="8"/>
      <c r="D111" s="2">
        <v>9</v>
      </c>
      <c r="E111" s="2"/>
      <c r="F111" s="2"/>
      <c r="G111" s="2">
        <v>3</v>
      </c>
      <c r="H111" s="2"/>
      <c r="I111" s="2"/>
      <c r="J111" s="2">
        <v>1</v>
      </c>
      <c r="K111" s="2"/>
      <c r="L111" s="2"/>
      <c r="M111" s="2"/>
      <c r="N111" s="2"/>
      <c r="O111" s="2"/>
      <c r="P111" s="2"/>
      <c r="Q111" s="2"/>
      <c r="R111" s="2"/>
      <c r="S111" s="2">
        <v>1</v>
      </c>
      <c r="T111" s="2"/>
      <c r="U111" s="2"/>
      <c r="V111" s="2"/>
      <c r="W111" s="2"/>
      <c r="X111" s="2"/>
      <c r="Y111" s="2"/>
      <c r="Z111" s="2"/>
      <c r="AA111" s="2"/>
      <c r="AB111" s="9"/>
      <c r="AC111" s="8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9"/>
      <c r="AX111" s="48">
        <f t="shared" si="1"/>
        <v>14</v>
      </c>
    </row>
    <row r="112" spans="1:50" x14ac:dyDescent="0.3">
      <c r="A112" s="83" t="s">
        <v>40</v>
      </c>
      <c r="B112" s="53" t="s">
        <v>171</v>
      </c>
      <c r="C112" s="8">
        <v>1</v>
      </c>
      <c r="D112" s="2">
        <v>5</v>
      </c>
      <c r="E112" s="2">
        <v>13</v>
      </c>
      <c r="F112" s="2"/>
      <c r="G112" s="2">
        <v>5</v>
      </c>
      <c r="H112" s="2">
        <v>3</v>
      </c>
      <c r="I112" s="2">
        <v>1</v>
      </c>
      <c r="J112" s="2">
        <v>6</v>
      </c>
      <c r="K112" s="2">
        <v>4</v>
      </c>
      <c r="L112" s="2">
        <v>1</v>
      </c>
      <c r="M112" s="2"/>
      <c r="N112" s="2"/>
      <c r="O112" s="2"/>
      <c r="P112" s="2">
        <v>1</v>
      </c>
      <c r="Q112" s="2"/>
      <c r="R112" s="2"/>
      <c r="S112" s="2"/>
      <c r="T112" s="2">
        <v>1</v>
      </c>
      <c r="U112" s="2"/>
      <c r="V112" s="2"/>
      <c r="W112" s="2"/>
      <c r="X112" s="2">
        <v>1</v>
      </c>
      <c r="Y112" s="2"/>
      <c r="Z112" s="2"/>
      <c r="AA112" s="2"/>
      <c r="AB112" s="9"/>
      <c r="AC112" s="8"/>
      <c r="AD112" s="2"/>
      <c r="AE112" s="2"/>
      <c r="AF112" s="2"/>
      <c r="AG112" s="2"/>
      <c r="AH112" s="2">
        <v>1</v>
      </c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9"/>
      <c r="AX112" s="48">
        <f t="shared" si="1"/>
        <v>43</v>
      </c>
    </row>
    <row r="113" spans="1:50" x14ac:dyDescent="0.3">
      <c r="A113" s="84"/>
      <c r="B113" s="53" t="s">
        <v>172</v>
      </c>
      <c r="C113" s="8"/>
      <c r="D113" s="2">
        <v>2</v>
      </c>
      <c r="E113" s="2">
        <v>10</v>
      </c>
      <c r="F113" s="2"/>
      <c r="G113" s="2"/>
      <c r="H113" s="2">
        <v>1</v>
      </c>
      <c r="I113" s="2"/>
      <c r="J113" s="2">
        <v>1</v>
      </c>
      <c r="K113" s="2">
        <v>1</v>
      </c>
      <c r="L113" s="2"/>
      <c r="M113" s="2"/>
      <c r="N113" s="2"/>
      <c r="O113" s="2"/>
      <c r="P113" s="2"/>
      <c r="Q113" s="2"/>
      <c r="R113" s="2"/>
      <c r="S113" s="2">
        <v>1</v>
      </c>
      <c r="T113" s="2"/>
      <c r="U113" s="2"/>
      <c r="V113" s="2"/>
      <c r="W113" s="2"/>
      <c r="X113" s="2"/>
      <c r="Y113" s="2"/>
      <c r="Z113" s="2"/>
      <c r="AA113" s="2"/>
      <c r="AB113" s="9"/>
      <c r="AC113" s="8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9"/>
      <c r="AX113" s="48">
        <f t="shared" si="1"/>
        <v>16</v>
      </c>
    </row>
    <row r="114" spans="1:50" x14ac:dyDescent="0.3">
      <c r="A114" s="84"/>
      <c r="B114" s="53" t="s">
        <v>173</v>
      </c>
      <c r="C114" s="8"/>
      <c r="D114" s="2">
        <v>6</v>
      </c>
      <c r="E114" s="2">
        <v>1</v>
      </c>
      <c r="F114" s="2"/>
      <c r="G114" s="2">
        <v>1</v>
      </c>
      <c r="H114" s="2"/>
      <c r="I114" s="2"/>
      <c r="J114" s="2">
        <v>1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9"/>
      <c r="AC114" s="8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9"/>
      <c r="AX114" s="48">
        <f t="shared" si="1"/>
        <v>9</v>
      </c>
    </row>
    <row r="115" spans="1:50" x14ac:dyDescent="0.3">
      <c r="A115" s="84"/>
      <c r="B115" s="53" t="s">
        <v>174</v>
      </c>
      <c r="C115" s="8"/>
      <c r="D115" s="2">
        <v>8</v>
      </c>
      <c r="E115" s="2"/>
      <c r="F115" s="2"/>
      <c r="G115" s="2">
        <v>3</v>
      </c>
      <c r="H115" s="2"/>
      <c r="I115" s="2"/>
      <c r="J115" s="2">
        <v>1</v>
      </c>
      <c r="K115" s="2"/>
      <c r="L115" s="2"/>
      <c r="M115" s="2"/>
      <c r="N115" s="2"/>
      <c r="O115" s="2"/>
      <c r="P115" s="2"/>
      <c r="Q115" s="2"/>
      <c r="R115" s="2"/>
      <c r="S115" s="2">
        <v>1</v>
      </c>
      <c r="T115" s="2"/>
      <c r="U115" s="2"/>
      <c r="V115" s="2"/>
      <c r="W115" s="2"/>
      <c r="X115" s="2"/>
      <c r="Y115" s="2"/>
      <c r="Z115" s="2"/>
      <c r="AA115" s="2"/>
      <c r="AB115" s="9"/>
      <c r="AC115" s="8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9"/>
      <c r="AX115" s="48">
        <f t="shared" si="1"/>
        <v>13</v>
      </c>
    </row>
    <row r="116" spans="1:50" x14ac:dyDescent="0.3">
      <c r="A116" s="84"/>
      <c r="B116" s="53" t="s">
        <v>175</v>
      </c>
      <c r="C116" s="8">
        <v>3</v>
      </c>
      <c r="D116" s="2">
        <v>12</v>
      </c>
      <c r="E116" s="2">
        <v>5</v>
      </c>
      <c r="F116" s="2"/>
      <c r="G116" s="2">
        <v>3</v>
      </c>
      <c r="H116" s="2">
        <v>1</v>
      </c>
      <c r="I116" s="2"/>
      <c r="J116" s="2">
        <v>3</v>
      </c>
      <c r="K116" s="2"/>
      <c r="L116" s="2"/>
      <c r="M116" s="2"/>
      <c r="N116" s="2"/>
      <c r="O116" s="2"/>
      <c r="P116" s="2"/>
      <c r="Q116" s="2"/>
      <c r="R116" s="2"/>
      <c r="S116" s="2">
        <v>1</v>
      </c>
      <c r="T116" s="2"/>
      <c r="U116" s="2"/>
      <c r="V116" s="2"/>
      <c r="W116" s="2"/>
      <c r="X116" s="2"/>
      <c r="Y116" s="2"/>
      <c r="Z116" s="2"/>
      <c r="AA116" s="2"/>
      <c r="AB116" s="9"/>
      <c r="AC116" s="8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9"/>
      <c r="AX116" s="48">
        <f t="shared" si="1"/>
        <v>28</v>
      </c>
    </row>
    <row r="117" spans="1:50" ht="41.4" x14ac:dyDescent="0.3">
      <c r="A117" s="84"/>
      <c r="B117" s="53" t="s">
        <v>176</v>
      </c>
      <c r="C117" s="8">
        <v>5</v>
      </c>
      <c r="D117" s="2">
        <v>3</v>
      </c>
      <c r="E117" s="2">
        <v>4</v>
      </c>
      <c r="F117" s="2">
        <v>1</v>
      </c>
      <c r="G117" s="2">
        <v>4</v>
      </c>
      <c r="H117" s="2"/>
      <c r="I117" s="2">
        <v>1</v>
      </c>
      <c r="J117" s="2">
        <v>6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>
        <v>1</v>
      </c>
      <c r="Y117" s="2"/>
      <c r="Z117" s="2"/>
      <c r="AA117" s="2"/>
      <c r="AB117" s="9"/>
      <c r="AC117" s="8"/>
      <c r="AD117" s="2"/>
      <c r="AE117" s="2"/>
      <c r="AF117" s="2"/>
      <c r="AG117" s="2"/>
      <c r="AH117" s="2"/>
      <c r="AI117" s="2"/>
      <c r="AJ117" s="2"/>
      <c r="AK117" s="2">
        <v>1</v>
      </c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9"/>
      <c r="AX117" s="48">
        <f t="shared" si="1"/>
        <v>26</v>
      </c>
    </row>
    <row r="118" spans="1:50" x14ac:dyDescent="0.3">
      <c r="A118" s="84"/>
      <c r="B118" s="53" t="s">
        <v>177</v>
      </c>
      <c r="C118" s="8"/>
      <c r="D118" s="2">
        <v>28</v>
      </c>
      <c r="E118" s="2">
        <v>1</v>
      </c>
      <c r="F118" s="2"/>
      <c r="G118" s="2">
        <v>1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9"/>
      <c r="AC118" s="8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9"/>
      <c r="AX118" s="48">
        <f t="shared" si="1"/>
        <v>30</v>
      </c>
    </row>
    <row r="119" spans="1:50" x14ac:dyDescent="0.3">
      <c r="A119" s="84"/>
      <c r="B119" s="53" t="s">
        <v>178</v>
      </c>
      <c r="C119" s="8"/>
      <c r="D119" s="2">
        <v>5</v>
      </c>
      <c r="E119" s="2">
        <v>1</v>
      </c>
      <c r="F119" s="2"/>
      <c r="G119" s="2">
        <v>1</v>
      </c>
      <c r="H119" s="2"/>
      <c r="I119" s="2"/>
      <c r="J119" s="2">
        <v>3</v>
      </c>
      <c r="K119" s="2"/>
      <c r="L119" s="2"/>
      <c r="M119" s="2"/>
      <c r="N119" s="2"/>
      <c r="O119" s="2"/>
      <c r="P119" s="2"/>
      <c r="Q119" s="2"/>
      <c r="R119" s="2"/>
      <c r="S119" s="2"/>
      <c r="T119" s="2">
        <v>1</v>
      </c>
      <c r="U119" s="2"/>
      <c r="V119" s="2"/>
      <c r="W119" s="2"/>
      <c r="X119" s="2"/>
      <c r="Y119" s="2"/>
      <c r="Z119" s="2"/>
      <c r="AA119" s="2"/>
      <c r="AB119" s="9"/>
      <c r="AC119" s="8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9"/>
      <c r="AX119" s="48">
        <f t="shared" si="1"/>
        <v>11</v>
      </c>
    </row>
    <row r="120" spans="1:50" x14ac:dyDescent="0.3">
      <c r="A120" s="84"/>
      <c r="B120" s="53" t="s">
        <v>179</v>
      </c>
      <c r="C120" s="8">
        <v>1</v>
      </c>
      <c r="D120" s="2">
        <v>10</v>
      </c>
      <c r="E120" s="2">
        <v>2</v>
      </c>
      <c r="F120" s="2">
        <v>1</v>
      </c>
      <c r="G120" s="2">
        <v>2</v>
      </c>
      <c r="H120" s="2"/>
      <c r="I120" s="2"/>
      <c r="J120" s="2">
        <v>3</v>
      </c>
      <c r="K120" s="2"/>
      <c r="L120" s="2"/>
      <c r="M120" s="2"/>
      <c r="N120" s="2"/>
      <c r="O120" s="2"/>
      <c r="P120" s="2"/>
      <c r="Q120" s="2"/>
      <c r="R120" s="2">
        <v>1</v>
      </c>
      <c r="S120" s="2"/>
      <c r="T120" s="2"/>
      <c r="U120" s="2"/>
      <c r="V120" s="2"/>
      <c r="W120" s="2"/>
      <c r="X120" s="2"/>
      <c r="Y120" s="2">
        <v>1</v>
      </c>
      <c r="Z120" s="2"/>
      <c r="AA120" s="2"/>
      <c r="AB120" s="9"/>
      <c r="AC120" s="8"/>
      <c r="AD120" s="2">
        <v>1</v>
      </c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9"/>
      <c r="AX120" s="48">
        <f t="shared" si="1"/>
        <v>22</v>
      </c>
    </row>
    <row r="121" spans="1:50" x14ac:dyDescent="0.3">
      <c r="A121" s="84"/>
      <c r="B121" s="53" t="s">
        <v>180</v>
      </c>
      <c r="C121" s="8">
        <v>4</v>
      </c>
      <c r="D121" s="2">
        <v>4</v>
      </c>
      <c r="E121" s="2">
        <v>8</v>
      </c>
      <c r="F121" s="2"/>
      <c r="G121" s="2">
        <v>3</v>
      </c>
      <c r="H121" s="2">
        <v>3</v>
      </c>
      <c r="I121" s="2">
        <v>1</v>
      </c>
      <c r="J121" s="2">
        <v>3</v>
      </c>
      <c r="K121" s="2">
        <v>3</v>
      </c>
      <c r="L121" s="2"/>
      <c r="M121" s="2">
        <v>3</v>
      </c>
      <c r="N121" s="2"/>
      <c r="O121" s="2"/>
      <c r="P121" s="2"/>
      <c r="Q121" s="2"/>
      <c r="R121" s="2"/>
      <c r="S121" s="2">
        <v>2</v>
      </c>
      <c r="T121" s="2">
        <v>1</v>
      </c>
      <c r="U121" s="2"/>
      <c r="V121" s="2"/>
      <c r="W121" s="2"/>
      <c r="X121" s="2"/>
      <c r="Y121" s="2"/>
      <c r="Z121" s="2"/>
      <c r="AA121" s="2"/>
      <c r="AB121" s="9"/>
      <c r="AC121" s="8"/>
      <c r="AD121" s="2"/>
      <c r="AE121" s="2"/>
      <c r="AF121" s="2"/>
      <c r="AG121" s="2"/>
      <c r="AH121" s="2"/>
      <c r="AI121" s="2"/>
      <c r="AJ121" s="2">
        <v>1</v>
      </c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9"/>
      <c r="AX121" s="48">
        <f t="shared" si="1"/>
        <v>36</v>
      </c>
    </row>
    <row r="122" spans="1:50" x14ac:dyDescent="0.3">
      <c r="A122" s="84"/>
      <c r="B122" s="53" t="s">
        <v>181</v>
      </c>
      <c r="C122" s="8">
        <v>3</v>
      </c>
      <c r="D122" s="2">
        <v>2</v>
      </c>
      <c r="E122" s="2">
        <v>12</v>
      </c>
      <c r="F122" s="2"/>
      <c r="G122" s="2">
        <v>1</v>
      </c>
      <c r="H122" s="2">
        <v>1</v>
      </c>
      <c r="I122" s="2"/>
      <c r="J122" s="2">
        <v>8</v>
      </c>
      <c r="K122" s="2">
        <v>2</v>
      </c>
      <c r="L122" s="2"/>
      <c r="M122" s="2">
        <v>1</v>
      </c>
      <c r="N122" s="2"/>
      <c r="O122" s="2"/>
      <c r="P122" s="2">
        <v>1</v>
      </c>
      <c r="Q122" s="2"/>
      <c r="R122" s="2"/>
      <c r="S122" s="2"/>
      <c r="T122" s="2"/>
      <c r="U122" s="2"/>
      <c r="V122" s="2"/>
      <c r="W122" s="2"/>
      <c r="X122" s="2">
        <v>1</v>
      </c>
      <c r="Y122" s="2"/>
      <c r="Z122" s="2"/>
      <c r="AA122" s="2"/>
      <c r="AB122" s="9"/>
      <c r="AC122" s="8"/>
      <c r="AD122" s="2"/>
      <c r="AE122" s="2">
        <v>1</v>
      </c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9"/>
      <c r="AX122" s="48">
        <f t="shared" si="1"/>
        <v>33</v>
      </c>
    </row>
    <row r="123" spans="1:50" x14ac:dyDescent="0.3">
      <c r="A123" s="84"/>
      <c r="B123" s="53" t="s">
        <v>182</v>
      </c>
      <c r="C123" s="8">
        <v>3</v>
      </c>
      <c r="D123" s="2">
        <v>2</v>
      </c>
      <c r="E123" s="2">
        <v>17</v>
      </c>
      <c r="F123" s="2">
        <v>1</v>
      </c>
      <c r="G123" s="2">
        <v>3</v>
      </c>
      <c r="H123" s="2">
        <v>9</v>
      </c>
      <c r="I123" s="2"/>
      <c r="J123" s="2">
        <v>5</v>
      </c>
      <c r="K123" s="2">
        <v>2</v>
      </c>
      <c r="L123" s="2"/>
      <c r="M123" s="2"/>
      <c r="N123" s="2"/>
      <c r="O123" s="2"/>
      <c r="P123" s="2"/>
      <c r="Q123" s="2"/>
      <c r="R123" s="2"/>
      <c r="S123" s="2">
        <v>5</v>
      </c>
      <c r="T123" s="2"/>
      <c r="U123" s="2"/>
      <c r="V123" s="2"/>
      <c r="W123" s="2"/>
      <c r="X123" s="2"/>
      <c r="Y123" s="2"/>
      <c r="Z123" s="2"/>
      <c r="AA123" s="2"/>
      <c r="AB123" s="9"/>
      <c r="AC123" s="8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9"/>
      <c r="AX123" s="48">
        <f t="shared" si="1"/>
        <v>47</v>
      </c>
    </row>
    <row r="124" spans="1:50" x14ac:dyDescent="0.3">
      <c r="A124" s="84"/>
      <c r="B124" s="53" t="s">
        <v>183</v>
      </c>
      <c r="C124" s="8"/>
      <c r="D124" s="2">
        <v>3</v>
      </c>
      <c r="E124" s="2"/>
      <c r="F124" s="2"/>
      <c r="G124" s="2">
        <v>2</v>
      </c>
      <c r="H124" s="2"/>
      <c r="I124" s="2"/>
      <c r="J124" s="2">
        <v>2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9"/>
      <c r="AC124" s="8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9"/>
      <c r="AX124" s="48">
        <f t="shared" si="1"/>
        <v>7</v>
      </c>
    </row>
    <row r="125" spans="1:50" x14ac:dyDescent="0.3">
      <c r="A125" s="84"/>
      <c r="B125" s="53" t="s">
        <v>184</v>
      </c>
      <c r="C125" s="8">
        <v>1</v>
      </c>
      <c r="D125" s="2">
        <v>5</v>
      </c>
      <c r="E125" s="2">
        <v>4</v>
      </c>
      <c r="F125" s="2"/>
      <c r="G125" s="2">
        <v>1</v>
      </c>
      <c r="H125" s="2"/>
      <c r="I125" s="2"/>
      <c r="J125" s="2">
        <v>4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9"/>
      <c r="AC125" s="8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9"/>
      <c r="AX125" s="48">
        <f t="shared" si="1"/>
        <v>15</v>
      </c>
    </row>
    <row r="126" spans="1:50" x14ac:dyDescent="0.3">
      <c r="A126" s="84"/>
      <c r="B126" s="53" t="s">
        <v>185</v>
      </c>
      <c r="C126" s="8"/>
      <c r="D126" s="2"/>
      <c r="E126" s="2">
        <v>4</v>
      </c>
      <c r="F126" s="2"/>
      <c r="G126" s="2"/>
      <c r="H126" s="2">
        <v>2</v>
      </c>
      <c r="I126" s="2"/>
      <c r="J126" s="2"/>
      <c r="K126" s="2">
        <v>1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9"/>
      <c r="AC126" s="8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9"/>
      <c r="AX126" s="48">
        <f t="shared" si="1"/>
        <v>7</v>
      </c>
    </row>
    <row r="127" spans="1:50" x14ac:dyDescent="0.3">
      <c r="A127" s="84"/>
      <c r="B127" s="53" t="s">
        <v>186</v>
      </c>
      <c r="C127" s="8">
        <v>1</v>
      </c>
      <c r="D127" s="2">
        <v>16</v>
      </c>
      <c r="E127" s="2">
        <v>1</v>
      </c>
      <c r="F127" s="2"/>
      <c r="G127" s="2"/>
      <c r="H127" s="2"/>
      <c r="I127" s="2"/>
      <c r="J127" s="2">
        <v>2</v>
      </c>
      <c r="K127" s="2"/>
      <c r="L127" s="2"/>
      <c r="M127" s="2"/>
      <c r="N127" s="2"/>
      <c r="O127" s="2"/>
      <c r="P127" s="2">
        <v>1</v>
      </c>
      <c r="Q127" s="2"/>
      <c r="R127" s="2"/>
      <c r="S127" s="2">
        <v>1</v>
      </c>
      <c r="T127" s="2"/>
      <c r="U127" s="2"/>
      <c r="V127" s="2"/>
      <c r="W127" s="2"/>
      <c r="X127" s="2"/>
      <c r="Y127" s="2"/>
      <c r="Z127" s="2"/>
      <c r="AA127" s="2"/>
      <c r="AB127" s="9"/>
      <c r="AC127" s="8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9"/>
      <c r="AX127" s="48">
        <f t="shared" si="1"/>
        <v>22</v>
      </c>
    </row>
    <row r="128" spans="1:50" x14ac:dyDescent="0.3">
      <c r="A128" s="84"/>
      <c r="B128" s="53" t="s">
        <v>187</v>
      </c>
      <c r="C128" s="8">
        <v>1</v>
      </c>
      <c r="D128" s="2">
        <v>27</v>
      </c>
      <c r="E128" s="2"/>
      <c r="F128" s="2"/>
      <c r="G128" s="2">
        <v>2</v>
      </c>
      <c r="H128" s="2"/>
      <c r="I128" s="2"/>
      <c r="J128" s="2"/>
      <c r="K128" s="2"/>
      <c r="L128" s="2"/>
      <c r="M128" s="2"/>
      <c r="N128" s="2"/>
      <c r="O128" s="2"/>
      <c r="P128" s="2">
        <v>1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9"/>
      <c r="AC128" s="8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9"/>
      <c r="AX128" s="48">
        <f t="shared" si="1"/>
        <v>31</v>
      </c>
    </row>
    <row r="129" spans="1:50" x14ac:dyDescent="0.3">
      <c r="A129" s="84"/>
      <c r="B129" s="53" t="s">
        <v>188</v>
      </c>
      <c r="C129" s="8">
        <v>4</v>
      </c>
      <c r="D129" s="2">
        <v>10</v>
      </c>
      <c r="E129" s="2">
        <v>2</v>
      </c>
      <c r="F129" s="2"/>
      <c r="G129" s="2">
        <v>3</v>
      </c>
      <c r="H129" s="2"/>
      <c r="I129" s="2"/>
      <c r="J129" s="2">
        <v>2</v>
      </c>
      <c r="K129" s="2"/>
      <c r="L129" s="2"/>
      <c r="M129" s="2"/>
      <c r="N129" s="2">
        <v>1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9"/>
      <c r="AC129" s="8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9"/>
      <c r="AX129" s="48">
        <f t="shared" si="1"/>
        <v>22</v>
      </c>
    </row>
    <row r="130" spans="1:50" x14ac:dyDescent="0.3">
      <c r="A130" s="84"/>
      <c r="B130" s="53" t="s">
        <v>189</v>
      </c>
      <c r="C130" s="8"/>
      <c r="D130" s="2">
        <v>2</v>
      </c>
      <c r="E130" s="2">
        <v>7</v>
      </c>
      <c r="F130" s="2"/>
      <c r="G130" s="2">
        <v>1</v>
      </c>
      <c r="H130" s="2">
        <v>1</v>
      </c>
      <c r="I130" s="2"/>
      <c r="J130" s="2">
        <v>3</v>
      </c>
      <c r="K130" s="2">
        <v>1</v>
      </c>
      <c r="L130" s="2"/>
      <c r="M130" s="2"/>
      <c r="N130" s="2"/>
      <c r="O130" s="2"/>
      <c r="P130" s="2"/>
      <c r="Q130" s="2"/>
      <c r="R130" s="2">
        <v>1</v>
      </c>
      <c r="S130" s="2"/>
      <c r="T130" s="2">
        <v>1</v>
      </c>
      <c r="U130" s="2"/>
      <c r="V130" s="2"/>
      <c r="W130" s="2"/>
      <c r="X130" s="2"/>
      <c r="Y130" s="2">
        <v>1</v>
      </c>
      <c r="Z130" s="2"/>
      <c r="AA130" s="2"/>
      <c r="AB130" s="9"/>
      <c r="AC130" s="8"/>
      <c r="AD130" s="2"/>
      <c r="AE130" s="2"/>
      <c r="AF130" s="2"/>
      <c r="AG130" s="2"/>
      <c r="AH130" s="2"/>
      <c r="AI130" s="2"/>
      <c r="AJ130" s="2"/>
      <c r="AK130" s="2">
        <v>1</v>
      </c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9"/>
      <c r="AX130" s="48">
        <f t="shared" si="1"/>
        <v>19</v>
      </c>
    </row>
    <row r="131" spans="1:50" x14ac:dyDescent="0.3">
      <c r="A131" s="83" t="s">
        <v>41</v>
      </c>
      <c r="B131" s="53" t="s">
        <v>190</v>
      </c>
      <c r="C131" s="8"/>
      <c r="D131" s="2"/>
      <c r="E131" s="2">
        <v>2</v>
      </c>
      <c r="F131" s="2">
        <v>2</v>
      </c>
      <c r="G131" s="2"/>
      <c r="H131" s="2">
        <v>2</v>
      </c>
      <c r="I131" s="2">
        <v>3</v>
      </c>
      <c r="J131" s="2">
        <v>5</v>
      </c>
      <c r="K131" s="2"/>
      <c r="L131" s="2"/>
      <c r="M131" s="2"/>
      <c r="N131" s="2"/>
      <c r="O131" s="2"/>
      <c r="P131" s="2"/>
      <c r="Q131" s="2"/>
      <c r="R131" s="2"/>
      <c r="S131" s="2"/>
      <c r="T131" s="2">
        <v>1</v>
      </c>
      <c r="U131" s="2"/>
      <c r="V131" s="2"/>
      <c r="W131" s="2">
        <v>1</v>
      </c>
      <c r="X131" s="2"/>
      <c r="Y131" s="2"/>
      <c r="Z131" s="2"/>
      <c r="AA131" s="2"/>
      <c r="AB131" s="9"/>
      <c r="AC131" s="8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9"/>
      <c r="AX131" s="48">
        <f t="shared" si="1"/>
        <v>16</v>
      </c>
    </row>
    <row r="132" spans="1:50" x14ac:dyDescent="0.3">
      <c r="A132" s="84"/>
      <c r="B132" s="53" t="s">
        <v>191</v>
      </c>
      <c r="C132" s="8"/>
      <c r="D132" s="2">
        <v>1</v>
      </c>
      <c r="E132" s="2">
        <v>2</v>
      </c>
      <c r="F132" s="2"/>
      <c r="G132" s="2">
        <v>1</v>
      </c>
      <c r="H132" s="2">
        <v>3</v>
      </c>
      <c r="I132" s="2">
        <v>3</v>
      </c>
      <c r="J132" s="2">
        <v>3</v>
      </c>
      <c r="K132" s="2">
        <v>2</v>
      </c>
      <c r="L132" s="2"/>
      <c r="M132" s="2">
        <v>1</v>
      </c>
      <c r="N132" s="2"/>
      <c r="O132" s="2"/>
      <c r="P132" s="2"/>
      <c r="Q132" s="2">
        <v>1</v>
      </c>
      <c r="R132" s="2">
        <v>1</v>
      </c>
      <c r="S132" s="2">
        <v>1</v>
      </c>
      <c r="T132" s="2">
        <v>1</v>
      </c>
      <c r="U132" s="2"/>
      <c r="V132" s="2">
        <v>1</v>
      </c>
      <c r="W132" s="2"/>
      <c r="X132" s="2"/>
      <c r="Y132" s="2"/>
      <c r="Z132" s="2"/>
      <c r="AA132" s="2"/>
      <c r="AB132" s="9">
        <v>1</v>
      </c>
      <c r="AC132" s="8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9"/>
      <c r="AX132" s="48">
        <f t="shared" si="1"/>
        <v>22</v>
      </c>
    </row>
    <row r="133" spans="1:50" x14ac:dyDescent="0.3">
      <c r="A133" s="84"/>
      <c r="B133" s="53" t="s">
        <v>192</v>
      </c>
      <c r="C133" s="8">
        <v>3</v>
      </c>
      <c r="D133" s="2"/>
      <c r="E133" s="2">
        <v>5</v>
      </c>
      <c r="F133" s="2"/>
      <c r="G133" s="2"/>
      <c r="H133" s="2">
        <v>3</v>
      </c>
      <c r="I133" s="2">
        <v>1</v>
      </c>
      <c r="J133" s="2">
        <v>4</v>
      </c>
      <c r="K133" s="2">
        <v>1</v>
      </c>
      <c r="L133" s="2"/>
      <c r="M133" s="2"/>
      <c r="N133" s="2"/>
      <c r="O133" s="2"/>
      <c r="P133" s="2"/>
      <c r="Q133" s="2"/>
      <c r="R133" s="2"/>
      <c r="S133" s="2">
        <v>1</v>
      </c>
      <c r="T133" s="2"/>
      <c r="U133" s="2"/>
      <c r="V133" s="2"/>
      <c r="W133" s="2"/>
      <c r="X133" s="2">
        <v>1</v>
      </c>
      <c r="Y133" s="2"/>
      <c r="Z133" s="2"/>
      <c r="AA133" s="2"/>
      <c r="AB133" s="9"/>
      <c r="AC133" s="8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9"/>
      <c r="AX133" s="48">
        <f t="shared" si="1"/>
        <v>19</v>
      </c>
    </row>
    <row r="134" spans="1:50" ht="27.6" x14ac:dyDescent="0.3">
      <c r="A134" s="84"/>
      <c r="B134" s="53" t="s">
        <v>193</v>
      </c>
      <c r="C134" s="8">
        <v>1</v>
      </c>
      <c r="D134" s="2">
        <v>1</v>
      </c>
      <c r="E134" s="2">
        <v>10</v>
      </c>
      <c r="F134" s="2">
        <v>1</v>
      </c>
      <c r="G134" s="2">
        <v>1</v>
      </c>
      <c r="H134" s="2">
        <v>2</v>
      </c>
      <c r="I134" s="2">
        <v>4</v>
      </c>
      <c r="J134" s="2">
        <v>6</v>
      </c>
      <c r="K134" s="2">
        <v>3</v>
      </c>
      <c r="L134" s="2"/>
      <c r="M134" s="2">
        <v>1</v>
      </c>
      <c r="N134" s="2"/>
      <c r="O134" s="2"/>
      <c r="P134" s="2">
        <v>3</v>
      </c>
      <c r="Q134" s="2"/>
      <c r="R134" s="2">
        <v>1</v>
      </c>
      <c r="S134" s="2"/>
      <c r="T134" s="2">
        <v>1</v>
      </c>
      <c r="U134" s="2"/>
      <c r="V134" s="2"/>
      <c r="W134" s="2"/>
      <c r="X134" s="2">
        <v>1</v>
      </c>
      <c r="Y134" s="2"/>
      <c r="Z134" s="2"/>
      <c r="AA134" s="2"/>
      <c r="AB134" s="9"/>
      <c r="AC134" s="8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>
        <v>1</v>
      </c>
      <c r="AS134" s="2"/>
      <c r="AT134" s="2"/>
      <c r="AU134" s="2"/>
      <c r="AV134" s="2"/>
      <c r="AW134" s="9"/>
      <c r="AX134" s="48">
        <f t="shared" si="1"/>
        <v>37</v>
      </c>
    </row>
    <row r="135" spans="1:50" x14ac:dyDescent="0.3">
      <c r="A135" s="84"/>
      <c r="B135" s="53" t="s">
        <v>194</v>
      </c>
      <c r="C135" s="8"/>
      <c r="D135" s="2"/>
      <c r="E135" s="2">
        <v>4</v>
      </c>
      <c r="F135" s="2">
        <v>1</v>
      </c>
      <c r="G135" s="2">
        <v>1</v>
      </c>
      <c r="H135" s="2">
        <v>1</v>
      </c>
      <c r="I135" s="2">
        <v>4</v>
      </c>
      <c r="J135" s="2">
        <v>2</v>
      </c>
      <c r="K135" s="2">
        <v>1</v>
      </c>
      <c r="L135" s="2"/>
      <c r="M135" s="2"/>
      <c r="N135" s="2"/>
      <c r="O135" s="2"/>
      <c r="P135" s="2"/>
      <c r="Q135" s="2"/>
      <c r="R135" s="2"/>
      <c r="S135" s="2"/>
      <c r="T135" s="2">
        <v>3</v>
      </c>
      <c r="U135" s="2"/>
      <c r="V135" s="2"/>
      <c r="W135" s="2">
        <v>1</v>
      </c>
      <c r="X135" s="2"/>
      <c r="Y135" s="2"/>
      <c r="Z135" s="2"/>
      <c r="AA135" s="2"/>
      <c r="AB135" s="9"/>
      <c r="AC135" s="8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9"/>
      <c r="AX135" s="48">
        <f t="shared" ref="AX135:AX198" si="2">SUM(C135:AW135)</f>
        <v>18</v>
      </c>
    </row>
    <row r="136" spans="1:50" x14ac:dyDescent="0.3">
      <c r="A136" s="84"/>
      <c r="B136" s="53" t="s">
        <v>195</v>
      </c>
      <c r="C136" s="8"/>
      <c r="D136" s="2"/>
      <c r="E136" s="2">
        <v>4</v>
      </c>
      <c r="F136" s="2"/>
      <c r="G136" s="2">
        <v>1</v>
      </c>
      <c r="H136" s="2">
        <v>2</v>
      </c>
      <c r="I136" s="2">
        <v>1</v>
      </c>
      <c r="J136" s="2">
        <v>1</v>
      </c>
      <c r="K136" s="2">
        <v>2</v>
      </c>
      <c r="L136" s="2"/>
      <c r="M136" s="2"/>
      <c r="N136" s="2"/>
      <c r="O136" s="2"/>
      <c r="P136" s="2"/>
      <c r="Q136" s="2"/>
      <c r="R136" s="2"/>
      <c r="S136" s="2">
        <v>2</v>
      </c>
      <c r="T136" s="2"/>
      <c r="U136" s="2"/>
      <c r="V136" s="2"/>
      <c r="W136" s="2"/>
      <c r="X136" s="2"/>
      <c r="Y136" s="2"/>
      <c r="Z136" s="2"/>
      <c r="AA136" s="2"/>
      <c r="AB136" s="9"/>
      <c r="AC136" s="8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9"/>
      <c r="AX136" s="48">
        <f t="shared" si="2"/>
        <v>13</v>
      </c>
    </row>
    <row r="137" spans="1:50" x14ac:dyDescent="0.3">
      <c r="A137" s="84"/>
      <c r="B137" s="53" t="s">
        <v>196</v>
      </c>
      <c r="C137" s="8"/>
      <c r="D137" s="2"/>
      <c r="E137" s="2">
        <v>1</v>
      </c>
      <c r="F137" s="2"/>
      <c r="G137" s="2"/>
      <c r="H137" s="2"/>
      <c r="I137" s="2">
        <v>3</v>
      </c>
      <c r="J137" s="2">
        <v>3</v>
      </c>
      <c r="K137" s="2"/>
      <c r="L137" s="2"/>
      <c r="M137" s="2"/>
      <c r="N137" s="2"/>
      <c r="O137" s="2"/>
      <c r="P137" s="2"/>
      <c r="Q137" s="2"/>
      <c r="R137" s="2"/>
      <c r="S137" s="2">
        <v>1</v>
      </c>
      <c r="T137" s="2"/>
      <c r="U137" s="2"/>
      <c r="V137" s="2"/>
      <c r="W137" s="2"/>
      <c r="X137" s="2"/>
      <c r="Y137" s="2">
        <v>1</v>
      </c>
      <c r="Z137" s="2"/>
      <c r="AA137" s="2"/>
      <c r="AB137" s="9"/>
      <c r="AC137" s="8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9"/>
      <c r="AX137" s="48">
        <f t="shared" si="2"/>
        <v>9</v>
      </c>
    </row>
    <row r="138" spans="1:50" x14ac:dyDescent="0.3">
      <c r="A138" s="84"/>
      <c r="B138" s="53" t="s">
        <v>197</v>
      </c>
      <c r="C138" s="8">
        <v>1</v>
      </c>
      <c r="D138" s="2"/>
      <c r="E138" s="2">
        <v>2</v>
      </c>
      <c r="F138" s="2">
        <v>3</v>
      </c>
      <c r="G138" s="2">
        <v>3</v>
      </c>
      <c r="H138" s="2">
        <v>2</v>
      </c>
      <c r="I138" s="2">
        <v>5</v>
      </c>
      <c r="J138" s="2">
        <v>6</v>
      </c>
      <c r="K138" s="2"/>
      <c r="L138" s="2"/>
      <c r="M138" s="2">
        <v>1</v>
      </c>
      <c r="N138" s="2"/>
      <c r="O138" s="2"/>
      <c r="P138" s="2"/>
      <c r="Q138" s="2"/>
      <c r="R138" s="2">
        <v>1</v>
      </c>
      <c r="S138" s="2">
        <v>3</v>
      </c>
      <c r="T138" s="2">
        <v>1</v>
      </c>
      <c r="U138" s="2"/>
      <c r="V138" s="2"/>
      <c r="W138" s="2"/>
      <c r="X138" s="2"/>
      <c r="Y138" s="2"/>
      <c r="Z138" s="2"/>
      <c r="AA138" s="2"/>
      <c r="AB138" s="9"/>
      <c r="AC138" s="8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9"/>
      <c r="AX138" s="48">
        <f t="shared" si="2"/>
        <v>28</v>
      </c>
    </row>
    <row r="139" spans="1:50" x14ac:dyDescent="0.3">
      <c r="A139" s="83" t="s">
        <v>42</v>
      </c>
      <c r="B139" s="53" t="s">
        <v>198</v>
      </c>
      <c r="C139" s="8">
        <v>2</v>
      </c>
      <c r="D139" s="2">
        <v>3</v>
      </c>
      <c r="E139" s="2">
        <v>25</v>
      </c>
      <c r="F139" s="2"/>
      <c r="G139" s="2"/>
      <c r="H139" s="2">
        <v>7</v>
      </c>
      <c r="I139" s="2">
        <v>2</v>
      </c>
      <c r="J139" s="2">
        <v>2</v>
      </c>
      <c r="K139" s="2">
        <v>9</v>
      </c>
      <c r="L139" s="2"/>
      <c r="M139" s="2">
        <v>1</v>
      </c>
      <c r="N139" s="2">
        <v>1</v>
      </c>
      <c r="O139" s="2"/>
      <c r="P139" s="2"/>
      <c r="Q139" s="2"/>
      <c r="R139" s="2"/>
      <c r="S139" s="2">
        <v>1</v>
      </c>
      <c r="T139" s="2">
        <v>1</v>
      </c>
      <c r="U139" s="2"/>
      <c r="V139" s="2"/>
      <c r="W139" s="2"/>
      <c r="X139" s="2"/>
      <c r="Y139" s="2"/>
      <c r="Z139" s="2"/>
      <c r="AA139" s="2"/>
      <c r="AB139" s="9"/>
      <c r="AC139" s="8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9"/>
      <c r="AX139" s="48">
        <f t="shared" si="2"/>
        <v>54</v>
      </c>
    </row>
    <row r="140" spans="1:50" x14ac:dyDescent="0.3">
      <c r="A140" s="84"/>
      <c r="B140" s="53" t="s">
        <v>199</v>
      </c>
      <c r="C140" s="8">
        <v>1</v>
      </c>
      <c r="D140" s="2"/>
      <c r="E140" s="2">
        <v>9</v>
      </c>
      <c r="F140" s="2">
        <v>1</v>
      </c>
      <c r="G140" s="2"/>
      <c r="H140" s="2">
        <v>8</v>
      </c>
      <c r="I140" s="2">
        <v>3</v>
      </c>
      <c r="J140" s="2">
        <v>5</v>
      </c>
      <c r="K140" s="2"/>
      <c r="L140" s="2"/>
      <c r="M140" s="2"/>
      <c r="N140" s="2"/>
      <c r="O140" s="2"/>
      <c r="P140" s="2"/>
      <c r="Q140" s="2"/>
      <c r="R140" s="2"/>
      <c r="S140" s="2">
        <v>2</v>
      </c>
      <c r="T140" s="2"/>
      <c r="U140" s="2"/>
      <c r="V140" s="2"/>
      <c r="W140" s="2"/>
      <c r="X140" s="2"/>
      <c r="Y140" s="2">
        <v>1</v>
      </c>
      <c r="Z140" s="2"/>
      <c r="AA140" s="2"/>
      <c r="AB140" s="9"/>
      <c r="AC140" s="8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9"/>
      <c r="AX140" s="48">
        <f t="shared" si="2"/>
        <v>30</v>
      </c>
    </row>
    <row r="141" spans="1:50" x14ac:dyDescent="0.3">
      <c r="A141" s="84"/>
      <c r="B141" s="53" t="s">
        <v>91</v>
      </c>
      <c r="C141" s="8">
        <v>2</v>
      </c>
      <c r="D141" s="2"/>
      <c r="E141" s="2">
        <v>11</v>
      </c>
      <c r="F141" s="2"/>
      <c r="G141" s="2"/>
      <c r="H141" s="2">
        <v>3</v>
      </c>
      <c r="I141" s="2">
        <v>6</v>
      </c>
      <c r="J141" s="2">
        <v>7</v>
      </c>
      <c r="K141" s="2">
        <v>2</v>
      </c>
      <c r="L141" s="2"/>
      <c r="M141" s="2"/>
      <c r="N141" s="2"/>
      <c r="O141" s="2"/>
      <c r="P141" s="2"/>
      <c r="Q141" s="2"/>
      <c r="R141" s="2"/>
      <c r="S141" s="2">
        <v>1</v>
      </c>
      <c r="T141" s="2"/>
      <c r="U141" s="2"/>
      <c r="V141" s="2"/>
      <c r="W141" s="2"/>
      <c r="X141" s="2"/>
      <c r="Y141" s="2"/>
      <c r="Z141" s="2"/>
      <c r="AA141" s="2"/>
      <c r="AB141" s="9"/>
      <c r="AC141" s="8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9"/>
      <c r="AX141" s="48">
        <f t="shared" si="2"/>
        <v>32</v>
      </c>
    </row>
    <row r="142" spans="1:50" x14ac:dyDescent="0.3">
      <c r="A142" s="84"/>
      <c r="B142" s="53" t="s">
        <v>200</v>
      </c>
      <c r="C142" s="8">
        <v>1</v>
      </c>
      <c r="D142" s="2">
        <v>4</v>
      </c>
      <c r="E142" s="2">
        <v>28</v>
      </c>
      <c r="F142" s="2"/>
      <c r="G142" s="2"/>
      <c r="H142" s="2">
        <v>20</v>
      </c>
      <c r="I142" s="2">
        <v>15</v>
      </c>
      <c r="J142" s="2">
        <v>18</v>
      </c>
      <c r="K142" s="2">
        <v>18</v>
      </c>
      <c r="L142" s="2"/>
      <c r="M142" s="2"/>
      <c r="N142" s="2">
        <v>2</v>
      </c>
      <c r="O142" s="2">
        <v>1</v>
      </c>
      <c r="P142" s="2"/>
      <c r="Q142" s="2">
        <v>1</v>
      </c>
      <c r="R142" s="2"/>
      <c r="S142" s="2">
        <v>1</v>
      </c>
      <c r="T142" s="2">
        <v>4</v>
      </c>
      <c r="U142" s="2"/>
      <c r="V142" s="2">
        <v>1</v>
      </c>
      <c r="W142" s="2"/>
      <c r="X142" s="2"/>
      <c r="Y142" s="2"/>
      <c r="Z142" s="2">
        <v>1</v>
      </c>
      <c r="AA142" s="2"/>
      <c r="AB142" s="9"/>
      <c r="AC142" s="8"/>
      <c r="AD142" s="2"/>
      <c r="AE142" s="2">
        <v>1</v>
      </c>
      <c r="AF142" s="2"/>
      <c r="AG142" s="2"/>
      <c r="AH142" s="2">
        <v>3</v>
      </c>
      <c r="AI142" s="2"/>
      <c r="AJ142" s="2">
        <v>1</v>
      </c>
      <c r="AK142" s="2">
        <v>7</v>
      </c>
      <c r="AL142" s="2"/>
      <c r="AM142" s="2"/>
      <c r="AN142" s="2"/>
      <c r="AO142" s="2"/>
      <c r="AP142" s="2">
        <v>1</v>
      </c>
      <c r="AQ142" s="2"/>
      <c r="AR142" s="2"/>
      <c r="AS142" s="2"/>
      <c r="AT142" s="2"/>
      <c r="AU142" s="2"/>
      <c r="AV142" s="2">
        <v>2</v>
      </c>
      <c r="AW142" s="9"/>
      <c r="AX142" s="48">
        <f t="shared" si="2"/>
        <v>130</v>
      </c>
    </row>
    <row r="143" spans="1:50" x14ac:dyDescent="0.3">
      <c r="A143" s="84"/>
      <c r="B143" s="53" t="s">
        <v>201</v>
      </c>
      <c r="C143" s="8">
        <v>2</v>
      </c>
      <c r="D143" s="2">
        <v>2</v>
      </c>
      <c r="E143" s="2">
        <v>7</v>
      </c>
      <c r="F143" s="2">
        <v>1</v>
      </c>
      <c r="G143" s="2">
        <v>1</v>
      </c>
      <c r="H143" s="2">
        <v>7</v>
      </c>
      <c r="I143" s="2">
        <v>1</v>
      </c>
      <c r="J143" s="2">
        <v>2</v>
      </c>
      <c r="K143" s="2">
        <v>3</v>
      </c>
      <c r="L143" s="2"/>
      <c r="M143" s="2">
        <v>2</v>
      </c>
      <c r="N143" s="2"/>
      <c r="O143" s="2"/>
      <c r="P143" s="2"/>
      <c r="Q143" s="2"/>
      <c r="R143" s="2"/>
      <c r="S143" s="2">
        <v>1</v>
      </c>
      <c r="T143" s="2"/>
      <c r="U143" s="2"/>
      <c r="V143" s="2"/>
      <c r="W143" s="2"/>
      <c r="X143" s="2"/>
      <c r="Y143" s="2"/>
      <c r="Z143" s="2"/>
      <c r="AA143" s="2"/>
      <c r="AB143" s="9"/>
      <c r="AC143" s="8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9"/>
      <c r="AX143" s="48">
        <f t="shared" si="2"/>
        <v>29</v>
      </c>
    </row>
    <row r="144" spans="1:50" x14ac:dyDescent="0.3">
      <c r="A144" s="84"/>
      <c r="B144" s="53" t="s">
        <v>202</v>
      </c>
      <c r="C144" s="8"/>
      <c r="D144" s="2">
        <v>1</v>
      </c>
      <c r="E144" s="2">
        <v>27</v>
      </c>
      <c r="F144" s="2">
        <v>1</v>
      </c>
      <c r="G144" s="2">
        <v>1</v>
      </c>
      <c r="H144" s="2">
        <v>4</v>
      </c>
      <c r="I144" s="2">
        <v>6</v>
      </c>
      <c r="J144" s="2">
        <v>4</v>
      </c>
      <c r="K144" s="2">
        <v>6</v>
      </c>
      <c r="L144" s="2"/>
      <c r="M144" s="2"/>
      <c r="N144" s="2"/>
      <c r="O144" s="2"/>
      <c r="P144" s="2">
        <v>1</v>
      </c>
      <c r="Q144" s="2"/>
      <c r="R144" s="2"/>
      <c r="S144" s="2">
        <v>1</v>
      </c>
      <c r="T144" s="2"/>
      <c r="U144" s="2"/>
      <c r="V144" s="2"/>
      <c r="W144" s="2">
        <v>1</v>
      </c>
      <c r="X144" s="2"/>
      <c r="Y144" s="2"/>
      <c r="Z144" s="2"/>
      <c r="AA144" s="2"/>
      <c r="AB144" s="9"/>
      <c r="AC144" s="8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9"/>
      <c r="AX144" s="48">
        <f t="shared" si="2"/>
        <v>53</v>
      </c>
    </row>
    <row r="145" spans="1:50" ht="27.6" x14ac:dyDescent="0.3">
      <c r="A145" s="84"/>
      <c r="B145" s="53" t="s">
        <v>203</v>
      </c>
      <c r="C145" s="8"/>
      <c r="D145" s="2"/>
      <c r="E145" s="2">
        <v>12</v>
      </c>
      <c r="F145" s="2"/>
      <c r="G145" s="2"/>
      <c r="H145" s="2">
        <v>2</v>
      </c>
      <c r="I145" s="2">
        <v>4</v>
      </c>
      <c r="J145" s="2">
        <v>4</v>
      </c>
      <c r="K145" s="2"/>
      <c r="L145" s="2"/>
      <c r="M145" s="2"/>
      <c r="N145" s="2"/>
      <c r="O145" s="2"/>
      <c r="P145" s="2"/>
      <c r="Q145" s="2">
        <v>1</v>
      </c>
      <c r="R145" s="2"/>
      <c r="S145" s="2"/>
      <c r="T145" s="2"/>
      <c r="U145" s="2"/>
      <c r="V145" s="2"/>
      <c r="W145" s="2">
        <v>1</v>
      </c>
      <c r="X145" s="2"/>
      <c r="Y145" s="2"/>
      <c r="Z145" s="2"/>
      <c r="AA145" s="2"/>
      <c r="AB145" s="9"/>
      <c r="AC145" s="8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9"/>
      <c r="AX145" s="48">
        <f t="shared" si="2"/>
        <v>24</v>
      </c>
    </row>
    <row r="146" spans="1:50" x14ac:dyDescent="0.3">
      <c r="A146" s="84"/>
      <c r="B146" s="53" t="s">
        <v>204</v>
      </c>
      <c r="C146" s="8"/>
      <c r="D146" s="2"/>
      <c r="E146" s="2">
        <v>7</v>
      </c>
      <c r="F146" s="2">
        <v>1</v>
      </c>
      <c r="G146" s="2"/>
      <c r="H146" s="2">
        <v>10</v>
      </c>
      <c r="I146" s="2">
        <v>5</v>
      </c>
      <c r="J146" s="2">
        <v>5</v>
      </c>
      <c r="K146" s="2">
        <v>3</v>
      </c>
      <c r="L146" s="2"/>
      <c r="M146" s="2"/>
      <c r="N146" s="2"/>
      <c r="O146" s="2"/>
      <c r="P146" s="2"/>
      <c r="Q146" s="2"/>
      <c r="R146" s="2"/>
      <c r="S146" s="2"/>
      <c r="T146" s="2">
        <v>2</v>
      </c>
      <c r="U146" s="2"/>
      <c r="V146" s="2"/>
      <c r="W146" s="2"/>
      <c r="X146" s="2"/>
      <c r="Y146" s="2">
        <v>1</v>
      </c>
      <c r="Z146" s="2"/>
      <c r="AA146" s="2"/>
      <c r="AB146" s="9"/>
      <c r="AC146" s="8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9"/>
      <c r="AX146" s="48">
        <f t="shared" si="2"/>
        <v>34</v>
      </c>
    </row>
    <row r="147" spans="1:50" x14ac:dyDescent="0.3">
      <c r="A147" s="84"/>
      <c r="B147" s="53" t="s">
        <v>205</v>
      </c>
      <c r="C147" s="8"/>
      <c r="D147" s="2"/>
      <c r="E147" s="2">
        <v>6</v>
      </c>
      <c r="F147" s="2"/>
      <c r="G147" s="2"/>
      <c r="H147" s="2">
        <v>4</v>
      </c>
      <c r="I147" s="2">
        <v>2</v>
      </c>
      <c r="J147" s="2">
        <v>2</v>
      </c>
      <c r="K147" s="2">
        <v>4</v>
      </c>
      <c r="L147" s="2">
        <v>1</v>
      </c>
      <c r="M147" s="2"/>
      <c r="N147" s="2"/>
      <c r="O147" s="2"/>
      <c r="P147" s="2"/>
      <c r="Q147" s="2"/>
      <c r="R147" s="2"/>
      <c r="S147" s="2"/>
      <c r="T147" s="2">
        <v>1</v>
      </c>
      <c r="U147" s="2"/>
      <c r="V147" s="2"/>
      <c r="W147" s="2"/>
      <c r="X147" s="2"/>
      <c r="Y147" s="2"/>
      <c r="Z147" s="2"/>
      <c r="AA147" s="2"/>
      <c r="AB147" s="9"/>
      <c r="AC147" s="8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9"/>
      <c r="AX147" s="48">
        <f t="shared" si="2"/>
        <v>20</v>
      </c>
    </row>
    <row r="148" spans="1:50" x14ac:dyDescent="0.3">
      <c r="A148" s="84"/>
      <c r="B148" s="53" t="s">
        <v>206</v>
      </c>
      <c r="C148" s="8"/>
      <c r="D148" s="2">
        <v>1</v>
      </c>
      <c r="E148" s="2">
        <v>8</v>
      </c>
      <c r="F148" s="2">
        <v>1</v>
      </c>
      <c r="G148" s="2"/>
      <c r="H148" s="2">
        <v>4</v>
      </c>
      <c r="I148" s="2">
        <v>3</v>
      </c>
      <c r="J148" s="2">
        <v>3</v>
      </c>
      <c r="K148" s="2">
        <v>6</v>
      </c>
      <c r="L148" s="2"/>
      <c r="M148" s="2"/>
      <c r="N148" s="2"/>
      <c r="O148" s="2"/>
      <c r="P148" s="2"/>
      <c r="Q148" s="2"/>
      <c r="R148" s="2"/>
      <c r="S148" s="2"/>
      <c r="T148" s="2">
        <v>1</v>
      </c>
      <c r="U148" s="2"/>
      <c r="V148" s="2"/>
      <c r="W148" s="2"/>
      <c r="X148" s="2"/>
      <c r="Y148" s="2">
        <v>1</v>
      </c>
      <c r="Z148" s="2"/>
      <c r="AA148" s="2"/>
      <c r="AB148" s="9"/>
      <c r="AC148" s="8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9"/>
      <c r="AX148" s="48">
        <f t="shared" si="2"/>
        <v>28</v>
      </c>
    </row>
    <row r="149" spans="1:50" x14ac:dyDescent="0.3">
      <c r="A149" s="84"/>
      <c r="B149" s="53" t="s">
        <v>207</v>
      </c>
      <c r="C149" s="8">
        <v>1</v>
      </c>
      <c r="D149" s="2">
        <v>6</v>
      </c>
      <c r="E149" s="2">
        <v>33</v>
      </c>
      <c r="F149" s="2">
        <v>2</v>
      </c>
      <c r="G149" s="2">
        <v>3</v>
      </c>
      <c r="H149" s="2">
        <v>22</v>
      </c>
      <c r="I149" s="2">
        <v>8</v>
      </c>
      <c r="J149" s="2">
        <v>9</v>
      </c>
      <c r="K149" s="2">
        <v>10</v>
      </c>
      <c r="L149" s="2"/>
      <c r="M149" s="2"/>
      <c r="N149" s="2"/>
      <c r="O149" s="2"/>
      <c r="P149" s="2"/>
      <c r="Q149" s="2"/>
      <c r="R149" s="2"/>
      <c r="S149" s="2"/>
      <c r="T149" s="2">
        <v>1</v>
      </c>
      <c r="U149" s="2"/>
      <c r="V149" s="2"/>
      <c r="W149" s="2"/>
      <c r="X149" s="2"/>
      <c r="Y149" s="2">
        <v>1</v>
      </c>
      <c r="Z149" s="2"/>
      <c r="AA149" s="2"/>
      <c r="AB149" s="9"/>
      <c r="AC149" s="8"/>
      <c r="AD149" s="2"/>
      <c r="AE149" s="2">
        <v>1</v>
      </c>
      <c r="AF149" s="2"/>
      <c r="AG149" s="2"/>
      <c r="AH149" s="2">
        <v>1</v>
      </c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9"/>
      <c r="AX149" s="48">
        <f t="shared" si="2"/>
        <v>98</v>
      </c>
    </row>
    <row r="150" spans="1:50" x14ac:dyDescent="0.3">
      <c r="A150" s="84"/>
      <c r="B150" s="53" t="s">
        <v>208</v>
      </c>
      <c r="C150" s="8"/>
      <c r="D150" s="2"/>
      <c r="E150" s="2">
        <v>10</v>
      </c>
      <c r="F150" s="2">
        <v>1</v>
      </c>
      <c r="G150" s="2"/>
      <c r="H150" s="2">
        <v>7</v>
      </c>
      <c r="I150" s="2">
        <v>4</v>
      </c>
      <c r="J150" s="2">
        <v>6</v>
      </c>
      <c r="K150" s="2">
        <v>6</v>
      </c>
      <c r="L150" s="2"/>
      <c r="M150" s="2"/>
      <c r="N150" s="2"/>
      <c r="O150" s="2"/>
      <c r="P150" s="2">
        <v>1</v>
      </c>
      <c r="Q150" s="2"/>
      <c r="R150" s="2"/>
      <c r="S150" s="2"/>
      <c r="T150" s="2"/>
      <c r="U150" s="2"/>
      <c r="V150" s="2"/>
      <c r="W150" s="2">
        <v>1</v>
      </c>
      <c r="X150" s="2"/>
      <c r="Y150" s="2"/>
      <c r="Z150" s="2"/>
      <c r="AA150" s="2"/>
      <c r="AB150" s="9"/>
      <c r="AC150" s="8"/>
      <c r="AD150" s="2"/>
      <c r="AE150" s="2"/>
      <c r="AF150" s="2"/>
      <c r="AG150" s="2"/>
      <c r="AH150" s="2"/>
      <c r="AI150" s="2"/>
      <c r="AJ150" s="2"/>
      <c r="AK150" s="2"/>
      <c r="AL150" s="2">
        <v>1</v>
      </c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9"/>
      <c r="AX150" s="48">
        <f t="shared" si="2"/>
        <v>37</v>
      </c>
    </row>
    <row r="151" spans="1:50" x14ac:dyDescent="0.3">
      <c r="A151" s="84"/>
      <c r="B151" s="53" t="s">
        <v>209</v>
      </c>
      <c r="C151" s="8">
        <v>1</v>
      </c>
      <c r="D151" s="2">
        <v>1</v>
      </c>
      <c r="E151" s="2">
        <v>12</v>
      </c>
      <c r="F151" s="2"/>
      <c r="G151" s="2"/>
      <c r="H151" s="2">
        <v>7</v>
      </c>
      <c r="I151" s="2">
        <v>4</v>
      </c>
      <c r="J151" s="2">
        <v>4</v>
      </c>
      <c r="K151" s="2">
        <v>2</v>
      </c>
      <c r="L151" s="2"/>
      <c r="M151" s="2"/>
      <c r="N151" s="2"/>
      <c r="O151" s="2"/>
      <c r="P151" s="2"/>
      <c r="Q151" s="2"/>
      <c r="R151" s="2"/>
      <c r="S151" s="2">
        <v>2</v>
      </c>
      <c r="T151" s="2"/>
      <c r="U151" s="2"/>
      <c r="V151" s="2"/>
      <c r="W151" s="2"/>
      <c r="X151" s="2">
        <v>1</v>
      </c>
      <c r="Y151" s="2"/>
      <c r="Z151" s="2"/>
      <c r="AA151" s="2"/>
      <c r="AB151" s="9"/>
      <c r="AC151" s="8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9"/>
      <c r="AX151" s="48">
        <f t="shared" si="2"/>
        <v>34</v>
      </c>
    </row>
    <row r="152" spans="1:50" x14ac:dyDescent="0.3">
      <c r="A152" s="84"/>
      <c r="B152" s="53" t="s">
        <v>210</v>
      </c>
      <c r="C152" s="8">
        <v>1</v>
      </c>
      <c r="D152" s="2"/>
      <c r="E152" s="2">
        <v>9</v>
      </c>
      <c r="F152" s="2"/>
      <c r="G152" s="2"/>
      <c r="H152" s="2">
        <v>3</v>
      </c>
      <c r="I152" s="2"/>
      <c r="J152" s="2"/>
      <c r="K152" s="2">
        <v>3</v>
      </c>
      <c r="L152" s="2"/>
      <c r="M152" s="2">
        <v>1</v>
      </c>
      <c r="N152" s="2"/>
      <c r="O152" s="2"/>
      <c r="P152" s="2"/>
      <c r="Q152" s="2"/>
      <c r="R152" s="2"/>
      <c r="S152" s="2"/>
      <c r="T152" s="2">
        <v>1</v>
      </c>
      <c r="U152" s="2"/>
      <c r="V152" s="2"/>
      <c r="W152" s="2"/>
      <c r="X152" s="2"/>
      <c r="Y152" s="2"/>
      <c r="Z152" s="2"/>
      <c r="AA152" s="2"/>
      <c r="AB152" s="9"/>
      <c r="AC152" s="8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9"/>
      <c r="AX152" s="48">
        <f t="shared" si="2"/>
        <v>18</v>
      </c>
    </row>
    <row r="153" spans="1:50" x14ac:dyDescent="0.3">
      <c r="A153" s="84"/>
      <c r="B153" s="53" t="s">
        <v>211</v>
      </c>
      <c r="C153" s="8">
        <v>2</v>
      </c>
      <c r="D153" s="2">
        <v>1</v>
      </c>
      <c r="E153" s="2">
        <v>4</v>
      </c>
      <c r="F153" s="2">
        <v>1</v>
      </c>
      <c r="G153" s="2"/>
      <c r="H153" s="2">
        <v>9</v>
      </c>
      <c r="I153" s="2"/>
      <c r="J153" s="2"/>
      <c r="K153" s="2">
        <v>4</v>
      </c>
      <c r="L153" s="2"/>
      <c r="M153" s="2"/>
      <c r="N153" s="2"/>
      <c r="O153" s="2"/>
      <c r="P153" s="2"/>
      <c r="Q153" s="2"/>
      <c r="R153" s="2"/>
      <c r="S153" s="2">
        <v>1</v>
      </c>
      <c r="T153" s="2"/>
      <c r="U153" s="2"/>
      <c r="V153" s="2"/>
      <c r="W153" s="2"/>
      <c r="X153" s="2"/>
      <c r="Y153" s="2"/>
      <c r="Z153" s="2"/>
      <c r="AA153" s="2"/>
      <c r="AB153" s="9"/>
      <c r="AC153" s="8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9"/>
      <c r="AX153" s="48">
        <f t="shared" si="2"/>
        <v>22</v>
      </c>
    </row>
    <row r="154" spans="1:50" x14ac:dyDescent="0.3">
      <c r="A154" s="84"/>
      <c r="B154" s="53" t="s">
        <v>212</v>
      </c>
      <c r="C154" s="8"/>
      <c r="D154" s="2">
        <v>1</v>
      </c>
      <c r="E154" s="2">
        <v>9</v>
      </c>
      <c r="F154" s="2"/>
      <c r="G154" s="2"/>
      <c r="H154" s="2">
        <v>5</v>
      </c>
      <c r="I154" s="2">
        <v>6</v>
      </c>
      <c r="J154" s="2">
        <v>6</v>
      </c>
      <c r="K154" s="2">
        <v>5</v>
      </c>
      <c r="L154" s="2"/>
      <c r="M154" s="2"/>
      <c r="N154" s="2">
        <v>1</v>
      </c>
      <c r="O154" s="2"/>
      <c r="P154" s="2"/>
      <c r="Q154" s="2"/>
      <c r="R154" s="2"/>
      <c r="S154" s="2"/>
      <c r="T154" s="2">
        <v>1</v>
      </c>
      <c r="U154" s="2"/>
      <c r="V154" s="2"/>
      <c r="W154" s="2"/>
      <c r="X154" s="2"/>
      <c r="Y154" s="2">
        <v>1</v>
      </c>
      <c r="Z154" s="2"/>
      <c r="AA154" s="2"/>
      <c r="AB154" s="9"/>
      <c r="AC154" s="8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9"/>
      <c r="AX154" s="48">
        <f t="shared" si="2"/>
        <v>35</v>
      </c>
    </row>
    <row r="155" spans="1:50" x14ac:dyDescent="0.3">
      <c r="A155" s="84"/>
      <c r="B155" s="53" t="s">
        <v>213</v>
      </c>
      <c r="C155" s="8"/>
      <c r="D155" s="2"/>
      <c r="E155" s="2">
        <v>6</v>
      </c>
      <c r="F155" s="2"/>
      <c r="G155" s="2">
        <v>1</v>
      </c>
      <c r="H155" s="2">
        <v>4</v>
      </c>
      <c r="I155" s="2">
        <v>3</v>
      </c>
      <c r="J155" s="2">
        <v>3</v>
      </c>
      <c r="K155" s="2">
        <v>7</v>
      </c>
      <c r="L155" s="2"/>
      <c r="M155" s="2"/>
      <c r="N155" s="2"/>
      <c r="O155" s="2"/>
      <c r="P155" s="2"/>
      <c r="Q155" s="2"/>
      <c r="R155" s="2"/>
      <c r="S155" s="2"/>
      <c r="T155" s="2">
        <v>1</v>
      </c>
      <c r="U155" s="2"/>
      <c r="V155" s="2"/>
      <c r="W155" s="2"/>
      <c r="X155" s="2"/>
      <c r="Y155" s="2"/>
      <c r="Z155" s="2"/>
      <c r="AA155" s="2"/>
      <c r="AB155" s="9"/>
      <c r="AC155" s="8"/>
      <c r="AD155" s="2"/>
      <c r="AE155" s="2"/>
      <c r="AF155" s="2"/>
      <c r="AG155" s="2"/>
      <c r="AH155" s="2"/>
      <c r="AI155" s="2"/>
      <c r="AJ155" s="2"/>
      <c r="AK155" s="2">
        <v>1</v>
      </c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>
        <v>1</v>
      </c>
      <c r="AW155" s="9"/>
      <c r="AX155" s="48">
        <f t="shared" si="2"/>
        <v>27</v>
      </c>
    </row>
    <row r="156" spans="1:50" x14ac:dyDescent="0.3">
      <c r="A156" s="83" t="s">
        <v>43</v>
      </c>
      <c r="B156" s="53" t="s">
        <v>214</v>
      </c>
      <c r="C156" s="8">
        <v>2</v>
      </c>
      <c r="D156" s="2">
        <v>2</v>
      </c>
      <c r="E156" s="2">
        <v>12</v>
      </c>
      <c r="F156" s="2">
        <v>5</v>
      </c>
      <c r="G156" s="2">
        <v>4</v>
      </c>
      <c r="H156" s="2">
        <v>7</v>
      </c>
      <c r="I156" s="2">
        <v>3</v>
      </c>
      <c r="J156" s="2">
        <v>4</v>
      </c>
      <c r="K156" s="2">
        <v>2</v>
      </c>
      <c r="L156" s="2"/>
      <c r="M156" s="2"/>
      <c r="N156" s="2"/>
      <c r="O156" s="2"/>
      <c r="P156" s="2"/>
      <c r="Q156" s="2"/>
      <c r="R156" s="2"/>
      <c r="S156" s="2">
        <v>1</v>
      </c>
      <c r="T156" s="2"/>
      <c r="U156" s="2"/>
      <c r="V156" s="2"/>
      <c r="W156" s="2">
        <v>1</v>
      </c>
      <c r="X156" s="2"/>
      <c r="Y156" s="2"/>
      <c r="Z156" s="2"/>
      <c r="AA156" s="2"/>
      <c r="AB156" s="9"/>
      <c r="AC156" s="8"/>
      <c r="AD156" s="2"/>
      <c r="AE156" s="2">
        <v>1</v>
      </c>
      <c r="AF156" s="2"/>
      <c r="AG156" s="2"/>
      <c r="AH156" s="2"/>
      <c r="AI156" s="2"/>
      <c r="AJ156" s="2"/>
      <c r="AK156" s="2">
        <v>1</v>
      </c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>
        <v>1</v>
      </c>
      <c r="AW156" s="9"/>
      <c r="AX156" s="48">
        <f t="shared" si="2"/>
        <v>46</v>
      </c>
    </row>
    <row r="157" spans="1:50" x14ac:dyDescent="0.3">
      <c r="A157" s="84"/>
      <c r="B157" s="53" t="s">
        <v>215</v>
      </c>
      <c r="C157" s="8">
        <v>2</v>
      </c>
      <c r="D157" s="2">
        <v>4</v>
      </c>
      <c r="E157" s="2">
        <v>4</v>
      </c>
      <c r="F157" s="2"/>
      <c r="G157" s="2"/>
      <c r="H157" s="2">
        <v>4</v>
      </c>
      <c r="I157" s="2">
        <v>3</v>
      </c>
      <c r="J157" s="2">
        <v>2</v>
      </c>
      <c r="K157" s="2"/>
      <c r="L157" s="2"/>
      <c r="M157" s="2">
        <v>1</v>
      </c>
      <c r="N157" s="2"/>
      <c r="O157" s="2"/>
      <c r="P157" s="2"/>
      <c r="Q157" s="2"/>
      <c r="R157" s="2"/>
      <c r="S157" s="2">
        <v>1</v>
      </c>
      <c r="T157" s="2"/>
      <c r="U157" s="2"/>
      <c r="V157" s="2"/>
      <c r="W157" s="2"/>
      <c r="X157" s="2"/>
      <c r="Y157" s="2"/>
      <c r="Z157" s="2"/>
      <c r="AA157" s="2"/>
      <c r="AB157" s="9"/>
      <c r="AC157" s="8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9"/>
      <c r="AX157" s="48">
        <f t="shared" si="2"/>
        <v>21</v>
      </c>
    </row>
    <row r="158" spans="1:50" x14ac:dyDescent="0.3">
      <c r="A158" s="84"/>
      <c r="B158" s="53" t="s">
        <v>216</v>
      </c>
      <c r="C158" s="8"/>
      <c r="D158" s="2">
        <v>3</v>
      </c>
      <c r="E158" s="2">
        <v>3</v>
      </c>
      <c r="F158" s="2"/>
      <c r="G158" s="2">
        <v>1</v>
      </c>
      <c r="H158" s="2">
        <v>2</v>
      </c>
      <c r="I158" s="2">
        <v>1</v>
      </c>
      <c r="J158" s="2">
        <v>1</v>
      </c>
      <c r="K158" s="2">
        <v>1</v>
      </c>
      <c r="L158" s="2"/>
      <c r="M158" s="2"/>
      <c r="N158" s="2"/>
      <c r="O158" s="2"/>
      <c r="P158" s="2"/>
      <c r="Q158" s="2"/>
      <c r="R158" s="2"/>
      <c r="S158" s="2">
        <v>1</v>
      </c>
      <c r="T158" s="2"/>
      <c r="U158" s="2"/>
      <c r="V158" s="2"/>
      <c r="W158" s="2"/>
      <c r="X158" s="2">
        <v>1</v>
      </c>
      <c r="Y158" s="2"/>
      <c r="Z158" s="2"/>
      <c r="AA158" s="2"/>
      <c r="AB158" s="9"/>
      <c r="AC158" s="8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9"/>
      <c r="AX158" s="48">
        <f t="shared" si="2"/>
        <v>14</v>
      </c>
    </row>
    <row r="159" spans="1:50" ht="27.6" x14ac:dyDescent="0.3">
      <c r="A159" s="84"/>
      <c r="B159" s="53" t="s">
        <v>217</v>
      </c>
      <c r="C159" s="8"/>
      <c r="D159" s="2">
        <v>2</v>
      </c>
      <c r="E159" s="2">
        <v>7</v>
      </c>
      <c r="F159" s="2">
        <v>1</v>
      </c>
      <c r="G159" s="2">
        <v>1</v>
      </c>
      <c r="H159" s="2">
        <v>7</v>
      </c>
      <c r="I159" s="2">
        <v>1</v>
      </c>
      <c r="J159" s="2">
        <v>2</v>
      </c>
      <c r="K159" s="2">
        <v>1</v>
      </c>
      <c r="L159" s="2"/>
      <c r="M159" s="2"/>
      <c r="N159" s="2"/>
      <c r="O159" s="2"/>
      <c r="P159" s="2"/>
      <c r="Q159" s="2"/>
      <c r="R159" s="2"/>
      <c r="S159" s="2">
        <v>1</v>
      </c>
      <c r="T159" s="2"/>
      <c r="U159" s="2"/>
      <c r="V159" s="2"/>
      <c r="W159" s="2"/>
      <c r="X159" s="2"/>
      <c r="Y159" s="2">
        <v>1</v>
      </c>
      <c r="Z159" s="2"/>
      <c r="AA159" s="2"/>
      <c r="AB159" s="9"/>
      <c r="AC159" s="8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9"/>
      <c r="AX159" s="48">
        <f t="shared" si="2"/>
        <v>24</v>
      </c>
    </row>
    <row r="160" spans="1:50" x14ac:dyDescent="0.3">
      <c r="A160" s="84"/>
      <c r="B160" s="53" t="s">
        <v>218</v>
      </c>
      <c r="C160" s="8">
        <v>5</v>
      </c>
      <c r="D160" s="2"/>
      <c r="E160" s="2">
        <v>10</v>
      </c>
      <c r="F160" s="2">
        <v>4</v>
      </c>
      <c r="G160" s="2">
        <v>5</v>
      </c>
      <c r="H160" s="2">
        <v>7</v>
      </c>
      <c r="I160" s="2">
        <v>3</v>
      </c>
      <c r="J160" s="2">
        <v>5</v>
      </c>
      <c r="K160" s="2">
        <v>2</v>
      </c>
      <c r="L160" s="2"/>
      <c r="M160" s="2">
        <v>1</v>
      </c>
      <c r="N160" s="2"/>
      <c r="O160" s="2"/>
      <c r="P160" s="2"/>
      <c r="Q160" s="2"/>
      <c r="R160" s="2">
        <v>1</v>
      </c>
      <c r="S160" s="2">
        <v>2</v>
      </c>
      <c r="T160" s="2"/>
      <c r="U160" s="2"/>
      <c r="V160" s="2"/>
      <c r="W160" s="2">
        <v>1</v>
      </c>
      <c r="X160" s="2"/>
      <c r="Y160" s="2"/>
      <c r="Z160" s="2"/>
      <c r="AA160" s="2"/>
      <c r="AB160" s="9"/>
      <c r="AC160" s="8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9"/>
      <c r="AX160" s="48">
        <f t="shared" si="2"/>
        <v>46</v>
      </c>
    </row>
    <row r="161" spans="1:50" x14ac:dyDescent="0.3">
      <c r="A161" s="84"/>
      <c r="B161" s="53" t="s">
        <v>219</v>
      </c>
      <c r="C161" s="8">
        <v>5</v>
      </c>
      <c r="D161" s="2">
        <v>2</v>
      </c>
      <c r="E161" s="2">
        <v>16</v>
      </c>
      <c r="F161" s="2">
        <v>4</v>
      </c>
      <c r="G161" s="2">
        <v>7</v>
      </c>
      <c r="H161" s="2">
        <v>23</v>
      </c>
      <c r="I161" s="2">
        <v>14</v>
      </c>
      <c r="J161" s="2">
        <v>15</v>
      </c>
      <c r="K161" s="2">
        <v>15</v>
      </c>
      <c r="L161" s="2"/>
      <c r="M161" s="2">
        <v>1</v>
      </c>
      <c r="N161" s="2"/>
      <c r="O161" s="2"/>
      <c r="P161" s="2"/>
      <c r="Q161" s="2">
        <v>1</v>
      </c>
      <c r="R161" s="2">
        <v>1</v>
      </c>
      <c r="S161" s="2">
        <v>2</v>
      </c>
      <c r="T161" s="2"/>
      <c r="U161" s="2"/>
      <c r="V161" s="2">
        <v>1</v>
      </c>
      <c r="W161" s="2"/>
      <c r="X161" s="2"/>
      <c r="Y161" s="2"/>
      <c r="Z161" s="2"/>
      <c r="AA161" s="2">
        <v>1</v>
      </c>
      <c r="AB161" s="9">
        <v>4</v>
      </c>
      <c r="AC161" s="8"/>
      <c r="AD161" s="2"/>
      <c r="AE161" s="2">
        <v>3</v>
      </c>
      <c r="AF161" s="2"/>
      <c r="AG161" s="2"/>
      <c r="AH161" s="2">
        <v>2</v>
      </c>
      <c r="AI161" s="2"/>
      <c r="AJ161" s="2"/>
      <c r="AK161" s="2">
        <v>3</v>
      </c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>
        <v>1</v>
      </c>
      <c r="AW161" s="9"/>
      <c r="AX161" s="48">
        <f t="shared" si="2"/>
        <v>121</v>
      </c>
    </row>
    <row r="162" spans="1:50" x14ac:dyDescent="0.3">
      <c r="A162" s="84"/>
      <c r="B162" s="53" t="s">
        <v>105</v>
      </c>
      <c r="C162" s="8">
        <v>1</v>
      </c>
      <c r="D162" s="2"/>
      <c r="E162" s="2">
        <v>3</v>
      </c>
      <c r="F162" s="2">
        <v>2</v>
      </c>
      <c r="G162" s="2">
        <v>4</v>
      </c>
      <c r="H162" s="2">
        <v>7</v>
      </c>
      <c r="I162" s="2">
        <v>6</v>
      </c>
      <c r="J162" s="2">
        <v>3</v>
      </c>
      <c r="K162" s="2">
        <v>3</v>
      </c>
      <c r="L162" s="2"/>
      <c r="M162" s="2"/>
      <c r="N162" s="2"/>
      <c r="O162" s="2"/>
      <c r="P162" s="2"/>
      <c r="Q162" s="2"/>
      <c r="R162" s="2"/>
      <c r="S162" s="2">
        <v>3</v>
      </c>
      <c r="T162" s="2"/>
      <c r="U162" s="2"/>
      <c r="V162" s="2"/>
      <c r="W162" s="2"/>
      <c r="X162" s="2"/>
      <c r="Y162" s="2">
        <v>1</v>
      </c>
      <c r="Z162" s="2"/>
      <c r="AA162" s="2"/>
      <c r="AB162" s="9"/>
      <c r="AC162" s="8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9"/>
      <c r="AX162" s="48">
        <f t="shared" si="2"/>
        <v>33</v>
      </c>
    </row>
    <row r="163" spans="1:50" x14ac:dyDescent="0.3">
      <c r="A163" s="84"/>
      <c r="B163" s="53" t="s">
        <v>220</v>
      </c>
      <c r="C163" s="8"/>
      <c r="D163" s="2">
        <v>3</v>
      </c>
      <c r="E163" s="2">
        <v>1</v>
      </c>
      <c r="F163" s="2"/>
      <c r="G163" s="2">
        <v>1</v>
      </c>
      <c r="H163" s="2"/>
      <c r="I163" s="2"/>
      <c r="J163" s="2">
        <v>2</v>
      </c>
      <c r="K163" s="2">
        <v>2</v>
      </c>
      <c r="L163" s="2"/>
      <c r="M163" s="2">
        <v>1</v>
      </c>
      <c r="N163" s="2"/>
      <c r="O163" s="2"/>
      <c r="P163" s="2"/>
      <c r="Q163" s="2"/>
      <c r="R163" s="2"/>
      <c r="S163" s="2">
        <v>1</v>
      </c>
      <c r="T163" s="2"/>
      <c r="U163" s="2"/>
      <c r="V163" s="2"/>
      <c r="W163" s="2"/>
      <c r="X163" s="2"/>
      <c r="Y163" s="2">
        <v>1</v>
      </c>
      <c r="Z163" s="2"/>
      <c r="AA163" s="2"/>
      <c r="AB163" s="9"/>
      <c r="AC163" s="8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9"/>
      <c r="AX163" s="48">
        <f t="shared" si="2"/>
        <v>12</v>
      </c>
    </row>
    <row r="164" spans="1:50" x14ac:dyDescent="0.3">
      <c r="A164" s="84"/>
      <c r="B164" s="53" t="s">
        <v>221</v>
      </c>
      <c r="C164" s="8">
        <v>2</v>
      </c>
      <c r="D164" s="2">
        <v>1</v>
      </c>
      <c r="E164" s="2">
        <v>4</v>
      </c>
      <c r="F164" s="2">
        <v>6</v>
      </c>
      <c r="G164" s="2">
        <v>1</v>
      </c>
      <c r="H164" s="2">
        <v>4</v>
      </c>
      <c r="I164" s="2">
        <v>2</v>
      </c>
      <c r="J164" s="2">
        <v>6</v>
      </c>
      <c r="K164" s="2"/>
      <c r="L164" s="2"/>
      <c r="M164" s="2"/>
      <c r="N164" s="2">
        <v>1</v>
      </c>
      <c r="O164" s="2"/>
      <c r="P164" s="2"/>
      <c r="Q164" s="2"/>
      <c r="R164" s="2"/>
      <c r="S164" s="2">
        <v>1</v>
      </c>
      <c r="T164" s="2"/>
      <c r="U164" s="2"/>
      <c r="V164" s="2"/>
      <c r="W164" s="2"/>
      <c r="X164" s="2"/>
      <c r="Y164" s="2">
        <v>1</v>
      </c>
      <c r="Z164" s="2"/>
      <c r="AA164" s="2"/>
      <c r="AB164" s="9"/>
      <c r="AC164" s="8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9"/>
      <c r="AX164" s="48">
        <f t="shared" si="2"/>
        <v>29</v>
      </c>
    </row>
    <row r="165" spans="1:50" x14ac:dyDescent="0.3">
      <c r="A165" s="84"/>
      <c r="B165" s="53" t="s">
        <v>222</v>
      </c>
      <c r="C165" s="8">
        <v>3</v>
      </c>
      <c r="D165" s="2">
        <v>3</v>
      </c>
      <c r="E165" s="2">
        <v>5</v>
      </c>
      <c r="F165" s="2">
        <v>3</v>
      </c>
      <c r="G165" s="2">
        <v>4</v>
      </c>
      <c r="H165" s="2">
        <v>3</v>
      </c>
      <c r="I165" s="2">
        <v>2</v>
      </c>
      <c r="J165" s="2">
        <v>5</v>
      </c>
      <c r="K165" s="2"/>
      <c r="L165" s="2"/>
      <c r="M165" s="2"/>
      <c r="N165" s="2"/>
      <c r="O165" s="2"/>
      <c r="P165" s="2"/>
      <c r="Q165" s="2"/>
      <c r="R165" s="2"/>
      <c r="S165" s="2">
        <v>1</v>
      </c>
      <c r="T165" s="2"/>
      <c r="U165" s="2"/>
      <c r="V165" s="2"/>
      <c r="W165" s="2"/>
      <c r="X165" s="2">
        <v>1</v>
      </c>
      <c r="Y165" s="2"/>
      <c r="Z165" s="2"/>
      <c r="AA165" s="2"/>
      <c r="AB165" s="9"/>
      <c r="AC165" s="8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9"/>
      <c r="AX165" s="48">
        <f t="shared" si="2"/>
        <v>30</v>
      </c>
    </row>
    <row r="166" spans="1:50" ht="27.6" x14ac:dyDescent="0.3">
      <c r="A166" s="84"/>
      <c r="B166" s="53" t="s">
        <v>223</v>
      </c>
      <c r="C166" s="8">
        <v>2</v>
      </c>
      <c r="D166" s="2">
        <v>2</v>
      </c>
      <c r="E166" s="2">
        <v>5</v>
      </c>
      <c r="F166" s="2">
        <v>1</v>
      </c>
      <c r="G166" s="2">
        <v>3</v>
      </c>
      <c r="H166" s="2">
        <v>5</v>
      </c>
      <c r="I166" s="2">
        <v>1</v>
      </c>
      <c r="J166" s="2">
        <v>1</v>
      </c>
      <c r="K166" s="2">
        <v>5</v>
      </c>
      <c r="L166" s="2"/>
      <c r="M166" s="2">
        <v>1</v>
      </c>
      <c r="N166" s="2"/>
      <c r="O166" s="2"/>
      <c r="P166" s="2"/>
      <c r="Q166" s="2"/>
      <c r="R166" s="2"/>
      <c r="S166" s="2">
        <v>1</v>
      </c>
      <c r="T166" s="2"/>
      <c r="U166" s="2"/>
      <c r="V166" s="2"/>
      <c r="W166" s="2"/>
      <c r="X166" s="2">
        <v>1</v>
      </c>
      <c r="Y166" s="2"/>
      <c r="Z166" s="2"/>
      <c r="AA166" s="2"/>
      <c r="AB166" s="9"/>
      <c r="AC166" s="8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9"/>
      <c r="AX166" s="48">
        <f t="shared" si="2"/>
        <v>28</v>
      </c>
    </row>
    <row r="167" spans="1:50" ht="27.6" x14ac:dyDescent="0.3">
      <c r="A167" s="83" t="s">
        <v>44</v>
      </c>
      <c r="B167" s="53" t="s">
        <v>224</v>
      </c>
      <c r="C167" s="8">
        <v>2</v>
      </c>
      <c r="D167" s="2">
        <v>6</v>
      </c>
      <c r="E167" s="2">
        <v>1</v>
      </c>
      <c r="F167" s="2">
        <v>3</v>
      </c>
      <c r="G167" s="2">
        <v>4</v>
      </c>
      <c r="H167" s="2"/>
      <c r="I167" s="2">
        <v>7</v>
      </c>
      <c r="J167" s="2">
        <v>8</v>
      </c>
      <c r="K167" s="2">
        <v>2</v>
      </c>
      <c r="L167" s="2"/>
      <c r="M167" s="2"/>
      <c r="N167" s="2"/>
      <c r="O167" s="2"/>
      <c r="P167" s="2"/>
      <c r="Q167" s="2"/>
      <c r="R167" s="2"/>
      <c r="S167" s="2">
        <v>1</v>
      </c>
      <c r="T167" s="2"/>
      <c r="U167" s="2"/>
      <c r="V167" s="2"/>
      <c r="W167" s="2"/>
      <c r="X167" s="2"/>
      <c r="Y167" s="2">
        <v>1</v>
      </c>
      <c r="Z167" s="2"/>
      <c r="AA167" s="2"/>
      <c r="AB167" s="9"/>
      <c r="AC167" s="8">
        <v>1</v>
      </c>
      <c r="AD167" s="2">
        <v>2</v>
      </c>
      <c r="AE167" s="2">
        <v>1</v>
      </c>
      <c r="AF167" s="2"/>
      <c r="AG167" s="2">
        <v>3</v>
      </c>
      <c r="AH167" s="2"/>
      <c r="AI167" s="2"/>
      <c r="AJ167" s="2">
        <v>6</v>
      </c>
      <c r="AK167" s="2">
        <v>1</v>
      </c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9"/>
      <c r="AX167" s="48">
        <f t="shared" si="2"/>
        <v>49</v>
      </c>
    </row>
    <row r="168" spans="1:50" x14ac:dyDescent="0.3">
      <c r="A168" s="84"/>
      <c r="B168" s="53" t="s">
        <v>225</v>
      </c>
      <c r="C168" s="8"/>
      <c r="D168" s="2">
        <v>2</v>
      </c>
      <c r="E168" s="2">
        <v>1</v>
      </c>
      <c r="F168" s="2">
        <v>1</v>
      </c>
      <c r="G168" s="2">
        <v>7</v>
      </c>
      <c r="H168" s="2"/>
      <c r="I168" s="2"/>
      <c r="J168" s="2">
        <v>4</v>
      </c>
      <c r="K168" s="2">
        <v>1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>
        <v>1</v>
      </c>
      <c r="Z168" s="2"/>
      <c r="AA168" s="2"/>
      <c r="AB168" s="9"/>
      <c r="AC168" s="8"/>
      <c r="AD168" s="2">
        <v>1</v>
      </c>
      <c r="AE168" s="2"/>
      <c r="AF168" s="2"/>
      <c r="AG168" s="2">
        <v>1</v>
      </c>
      <c r="AH168" s="2">
        <v>1</v>
      </c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9"/>
      <c r="AX168" s="48">
        <f t="shared" si="2"/>
        <v>20</v>
      </c>
    </row>
    <row r="169" spans="1:50" x14ac:dyDescent="0.3">
      <c r="A169" s="84"/>
      <c r="B169" s="53" t="s">
        <v>226</v>
      </c>
      <c r="C169" s="8">
        <v>1</v>
      </c>
      <c r="D169" s="2">
        <v>14</v>
      </c>
      <c r="E169" s="2">
        <v>1</v>
      </c>
      <c r="F169" s="2">
        <v>4</v>
      </c>
      <c r="G169" s="2">
        <v>2</v>
      </c>
      <c r="H169" s="2"/>
      <c r="I169" s="2"/>
      <c r="J169" s="2">
        <v>8</v>
      </c>
      <c r="K169" s="2"/>
      <c r="L169" s="2"/>
      <c r="M169" s="2"/>
      <c r="N169" s="2"/>
      <c r="O169" s="2"/>
      <c r="P169" s="2"/>
      <c r="Q169" s="2"/>
      <c r="R169" s="2"/>
      <c r="S169" s="2">
        <v>2</v>
      </c>
      <c r="T169" s="2"/>
      <c r="U169" s="2"/>
      <c r="V169" s="2"/>
      <c r="W169" s="2"/>
      <c r="X169" s="2">
        <v>1</v>
      </c>
      <c r="Y169" s="2"/>
      <c r="Z169" s="2"/>
      <c r="AA169" s="2"/>
      <c r="AB169" s="9"/>
      <c r="AC169" s="8"/>
      <c r="AD169" s="2">
        <v>2</v>
      </c>
      <c r="AE169" s="2"/>
      <c r="AF169" s="2"/>
      <c r="AG169" s="2">
        <v>2</v>
      </c>
      <c r="AH169" s="2"/>
      <c r="AI169" s="2"/>
      <c r="AJ169" s="2">
        <v>4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9"/>
      <c r="AX169" s="48">
        <f t="shared" si="2"/>
        <v>41</v>
      </c>
    </row>
    <row r="170" spans="1:50" x14ac:dyDescent="0.3">
      <c r="A170" s="84"/>
      <c r="B170" s="53" t="s">
        <v>227</v>
      </c>
      <c r="C170" s="8">
        <v>9</v>
      </c>
      <c r="D170" s="2">
        <v>9</v>
      </c>
      <c r="E170" s="2">
        <v>2</v>
      </c>
      <c r="F170" s="2">
        <v>4</v>
      </c>
      <c r="G170" s="2">
        <v>3</v>
      </c>
      <c r="H170" s="2"/>
      <c r="I170" s="2">
        <v>5</v>
      </c>
      <c r="J170" s="2">
        <v>14</v>
      </c>
      <c r="K170" s="2">
        <v>2</v>
      </c>
      <c r="L170" s="2"/>
      <c r="M170" s="2"/>
      <c r="N170" s="2"/>
      <c r="O170" s="2"/>
      <c r="P170" s="2"/>
      <c r="Q170" s="2"/>
      <c r="R170" s="2"/>
      <c r="S170" s="2"/>
      <c r="T170" s="2">
        <v>2</v>
      </c>
      <c r="U170" s="2"/>
      <c r="V170" s="2"/>
      <c r="W170" s="2"/>
      <c r="X170" s="2"/>
      <c r="Y170" s="2">
        <v>1</v>
      </c>
      <c r="Z170" s="2"/>
      <c r="AA170" s="2"/>
      <c r="AB170" s="9"/>
      <c r="AC170" s="8"/>
      <c r="AD170" s="2">
        <v>2</v>
      </c>
      <c r="AE170" s="2"/>
      <c r="AF170" s="2"/>
      <c r="AG170" s="2">
        <v>3</v>
      </c>
      <c r="AH170" s="2"/>
      <c r="AI170" s="2"/>
      <c r="AJ170" s="2">
        <v>2</v>
      </c>
      <c r="AK170" s="2">
        <v>1</v>
      </c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9"/>
      <c r="AX170" s="48">
        <f t="shared" si="2"/>
        <v>59</v>
      </c>
    </row>
    <row r="171" spans="1:50" x14ac:dyDescent="0.3">
      <c r="A171" s="84"/>
      <c r="B171" s="53" t="s">
        <v>228</v>
      </c>
      <c r="C171" s="8">
        <v>4</v>
      </c>
      <c r="D171" s="2">
        <v>13</v>
      </c>
      <c r="E171" s="2">
        <v>8</v>
      </c>
      <c r="F171" s="2">
        <v>1</v>
      </c>
      <c r="G171" s="2">
        <v>5</v>
      </c>
      <c r="H171" s="2">
        <v>1</v>
      </c>
      <c r="I171" s="2">
        <v>2</v>
      </c>
      <c r="J171" s="2">
        <v>4</v>
      </c>
      <c r="K171" s="2">
        <v>5</v>
      </c>
      <c r="L171" s="2"/>
      <c r="M171" s="2">
        <v>1</v>
      </c>
      <c r="N171" s="2"/>
      <c r="O171" s="2"/>
      <c r="P171" s="2"/>
      <c r="Q171" s="2"/>
      <c r="R171" s="2"/>
      <c r="S171" s="2">
        <v>1</v>
      </c>
      <c r="T171" s="2">
        <v>1</v>
      </c>
      <c r="U171" s="2"/>
      <c r="V171" s="2"/>
      <c r="W171" s="2"/>
      <c r="X171" s="2"/>
      <c r="Y171" s="2">
        <v>1</v>
      </c>
      <c r="Z171" s="2"/>
      <c r="AA171" s="2"/>
      <c r="AB171" s="9"/>
      <c r="AC171" s="8"/>
      <c r="AD171" s="2">
        <v>3</v>
      </c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9"/>
      <c r="AX171" s="48">
        <f t="shared" si="2"/>
        <v>50</v>
      </c>
    </row>
    <row r="172" spans="1:50" x14ac:dyDescent="0.3">
      <c r="A172" s="84"/>
      <c r="B172" s="53" t="s">
        <v>229</v>
      </c>
      <c r="C172" s="8">
        <v>1</v>
      </c>
      <c r="D172" s="2">
        <v>8</v>
      </c>
      <c r="E172" s="2"/>
      <c r="F172" s="2"/>
      <c r="G172" s="2"/>
      <c r="H172" s="2"/>
      <c r="I172" s="2"/>
      <c r="J172" s="2">
        <v>5</v>
      </c>
      <c r="K172" s="2"/>
      <c r="L172" s="2"/>
      <c r="M172" s="2"/>
      <c r="N172" s="2"/>
      <c r="O172" s="2"/>
      <c r="P172" s="2"/>
      <c r="Q172" s="2"/>
      <c r="R172" s="2"/>
      <c r="S172" s="2">
        <v>1</v>
      </c>
      <c r="T172" s="2"/>
      <c r="U172" s="2"/>
      <c r="V172" s="2"/>
      <c r="W172" s="2"/>
      <c r="X172" s="2">
        <v>1</v>
      </c>
      <c r="Y172" s="2"/>
      <c r="Z172" s="2"/>
      <c r="AA172" s="2"/>
      <c r="AB172" s="9"/>
      <c r="AC172" s="8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9"/>
      <c r="AX172" s="48">
        <f t="shared" si="2"/>
        <v>16</v>
      </c>
    </row>
    <row r="173" spans="1:50" ht="27.6" x14ac:dyDescent="0.3">
      <c r="A173" s="84"/>
      <c r="B173" s="53" t="s">
        <v>230</v>
      </c>
      <c r="C173" s="8"/>
      <c r="D173" s="2">
        <v>4</v>
      </c>
      <c r="E173" s="2"/>
      <c r="F173" s="2"/>
      <c r="G173" s="2"/>
      <c r="H173" s="2"/>
      <c r="I173" s="2"/>
      <c r="J173" s="2">
        <v>3</v>
      </c>
      <c r="K173" s="2"/>
      <c r="L173" s="2"/>
      <c r="M173" s="2"/>
      <c r="N173" s="2"/>
      <c r="O173" s="2"/>
      <c r="P173" s="2"/>
      <c r="Q173" s="2"/>
      <c r="R173" s="2"/>
      <c r="S173" s="2">
        <v>1</v>
      </c>
      <c r="T173" s="2"/>
      <c r="U173" s="2"/>
      <c r="V173" s="2"/>
      <c r="W173" s="2"/>
      <c r="X173" s="2"/>
      <c r="Y173" s="2"/>
      <c r="Z173" s="2"/>
      <c r="AA173" s="2"/>
      <c r="AB173" s="9"/>
      <c r="AC173" s="8"/>
      <c r="AD173" s="2">
        <v>2</v>
      </c>
      <c r="AE173" s="2"/>
      <c r="AF173" s="2"/>
      <c r="AG173" s="2">
        <v>1</v>
      </c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9"/>
      <c r="AX173" s="48">
        <f t="shared" si="2"/>
        <v>11</v>
      </c>
    </row>
    <row r="174" spans="1:50" x14ac:dyDescent="0.3">
      <c r="A174" s="84"/>
      <c r="B174" s="53" t="s">
        <v>231</v>
      </c>
      <c r="C174" s="8">
        <v>1</v>
      </c>
      <c r="D174" s="2">
        <v>14</v>
      </c>
      <c r="E174" s="2">
        <v>1</v>
      </c>
      <c r="F174" s="2"/>
      <c r="G174" s="2">
        <v>10</v>
      </c>
      <c r="H174" s="2"/>
      <c r="I174" s="2"/>
      <c r="J174" s="2">
        <v>13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>
        <v>1</v>
      </c>
      <c r="Y174" s="2"/>
      <c r="Z174" s="2"/>
      <c r="AA174" s="2"/>
      <c r="AB174" s="9"/>
      <c r="AC174" s="8"/>
      <c r="AD174" s="2"/>
      <c r="AE174" s="2"/>
      <c r="AF174" s="2"/>
      <c r="AG174" s="2">
        <v>2</v>
      </c>
      <c r="AH174" s="2"/>
      <c r="AI174" s="2"/>
      <c r="AJ174" s="2">
        <v>3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9"/>
      <c r="AX174" s="48">
        <f t="shared" si="2"/>
        <v>45</v>
      </c>
    </row>
    <row r="175" spans="1:50" x14ac:dyDescent="0.3">
      <c r="A175" s="84"/>
      <c r="B175" s="53" t="s">
        <v>232</v>
      </c>
      <c r="C175" s="8">
        <v>1</v>
      </c>
      <c r="D175" s="2">
        <v>3</v>
      </c>
      <c r="E175" s="2"/>
      <c r="F175" s="2"/>
      <c r="G175" s="2">
        <v>1</v>
      </c>
      <c r="H175" s="2"/>
      <c r="I175" s="2"/>
      <c r="J175" s="2">
        <v>1</v>
      </c>
      <c r="K175" s="2"/>
      <c r="L175" s="2"/>
      <c r="M175" s="2"/>
      <c r="N175" s="2"/>
      <c r="O175" s="2"/>
      <c r="P175" s="2"/>
      <c r="Q175" s="2"/>
      <c r="R175" s="2"/>
      <c r="S175" s="2"/>
      <c r="T175" s="2">
        <v>1</v>
      </c>
      <c r="U175" s="2"/>
      <c r="V175" s="2"/>
      <c r="W175" s="2"/>
      <c r="X175" s="2"/>
      <c r="Y175" s="2"/>
      <c r="Z175" s="2"/>
      <c r="AA175" s="2"/>
      <c r="AB175" s="9"/>
      <c r="AC175" s="8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9"/>
      <c r="AX175" s="48">
        <f t="shared" si="2"/>
        <v>7</v>
      </c>
    </row>
    <row r="176" spans="1:50" x14ac:dyDescent="0.3">
      <c r="A176" s="84"/>
      <c r="B176" s="53" t="s">
        <v>233</v>
      </c>
      <c r="C176" s="8">
        <v>5</v>
      </c>
      <c r="D176" s="2">
        <v>9</v>
      </c>
      <c r="E176" s="2">
        <v>2</v>
      </c>
      <c r="F176" s="2"/>
      <c r="G176" s="2">
        <v>3</v>
      </c>
      <c r="H176" s="2"/>
      <c r="I176" s="2"/>
      <c r="J176" s="2">
        <v>5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>
        <v>1</v>
      </c>
      <c r="Y176" s="2"/>
      <c r="Z176" s="2"/>
      <c r="AA176" s="2"/>
      <c r="AB176" s="9"/>
      <c r="AC176" s="8"/>
      <c r="AD176" s="2">
        <v>2</v>
      </c>
      <c r="AE176" s="2"/>
      <c r="AF176" s="2"/>
      <c r="AG176" s="2">
        <v>3</v>
      </c>
      <c r="AH176" s="2"/>
      <c r="AI176" s="2"/>
      <c r="AJ176" s="2">
        <v>2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9"/>
      <c r="AX176" s="48">
        <f t="shared" si="2"/>
        <v>32</v>
      </c>
    </row>
    <row r="177" spans="1:50" ht="27.6" x14ac:dyDescent="0.3">
      <c r="A177" s="84"/>
      <c r="B177" s="53" t="s">
        <v>234</v>
      </c>
      <c r="C177" s="8">
        <v>8</v>
      </c>
      <c r="D177" s="2">
        <v>13</v>
      </c>
      <c r="E177" s="2">
        <v>1</v>
      </c>
      <c r="F177" s="2">
        <v>3</v>
      </c>
      <c r="G177" s="2">
        <v>4</v>
      </c>
      <c r="H177" s="2"/>
      <c r="I177" s="2">
        <v>8</v>
      </c>
      <c r="J177" s="2">
        <v>24</v>
      </c>
      <c r="K177" s="2"/>
      <c r="L177" s="2"/>
      <c r="M177" s="2">
        <v>1</v>
      </c>
      <c r="N177" s="2"/>
      <c r="O177" s="2"/>
      <c r="P177" s="2">
        <v>1</v>
      </c>
      <c r="Q177" s="2"/>
      <c r="R177" s="2"/>
      <c r="S177" s="2">
        <v>3</v>
      </c>
      <c r="T177" s="2"/>
      <c r="U177" s="2"/>
      <c r="V177" s="2">
        <v>1</v>
      </c>
      <c r="W177" s="2"/>
      <c r="X177" s="2"/>
      <c r="Y177" s="2"/>
      <c r="Z177" s="2"/>
      <c r="AA177" s="2"/>
      <c r="AB177" s="9"/>
      <c r="AC177" s="8">
        <v>1</v>
      </c>
      <c r="AD177" s="2">
        <v>12</v>
      </c>
      <c r="AE177" s="2">
        <v>9</v>
      </c>
      <c r="AF177" s="2">
        <v>1</v>
      </c>
      <c r="AG177" s="2">
        <v>16</v>
      </c>
      <c r="AH177" s="2">
        <v>10</v>
      </c>
      <c r="AI177" s="2">
        <v>1</v>
      </c>
      <c r="AJ177" s="2">
        <v>13</v>
      </c>
      <c r="AK177" s="2">
        <v>10</v>
      </c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9"/>
      <c r="AX177" s="48">
        <f t="shared" si="2"/>
        <v>140</v>
      </c>
    </row>
    <row r="178" spans="1:50" x14ac:dyDescent="0.3">
      <c r="A178" s="84"/>
      <c r="B178" s="53" t="s">
        <v>235</v>
      </c>
      <c r="C178" s="8">
        <v>1</v>
      </c>
      <c r="D178" s="2">
        <v>10</v>
      </c>
      <c r="E178" s="2"/>
      <c r="F178" s="2">
        <v>1</v>
      </c>
      <c r="G178" s="2">
        <v>6</v>
      </c>
      <c r="H178" s="2"/>
      <c r="I178" s="2"/>
      <c r="J178" s="2">
        <v>7</v>
      </c>
      <c r="K178" s="2"/>
      <c r="L178" s="2"/>
      <c r="M178" s="2"/>
      <c r="N178" s="2"/>
      <c r="O178" s="2"/>
      <c r="P178" s="2"/>
      <c r="Q178" s="2"/>
      <c r="R178" s="2"/>
      <c r="S178" s="2">
        <v>2</v>
      </c>
      <c r="T178" s="2"/>
      <c r="U178" s="2"/>
      <c r="V178" s="2"/>
      <c r="W178" s="2"/>
      <c r="X178" s="2">
        <v>1</v>
      </c>
      <c r="Y178" s="2"/>
      <c r="Z178" s="2"/>
      <c r="AA178" s="2"/>
      <c r="AB178" s="9"/>
      <c r="AC178" s="8"/>
      <c r="AD178" s="2">
        <v>1</v>
      </c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9"/>
      <c r="AX178" s="48">
        <f t="shared" si="2"/>
        <v>29</v>
      </c>
    </row>
    <row r="179" spans="1:50" ht="27.6" x14ac:dyDescent="0.3">
      <c r="A179" s="84"/>
      <c r="B179" s="53" t="s">
        <v>236</v>
      </c>
      <c r="C179" s="8">
        <v>2</v>
      </c>
      <c r="D179" s="2">
        <v>9</v>
      </c>
      <c r="E179" s="2"/>
      <c r="F179" s="2"/>
      <c r="G179" s="2">
        <v>4</v>
      </c>
      <c r="H179" s="2"/>
      <c r="I179" s="2">
        <v>1</v>
      </c>
      <c r="J179" s="2">
        <v>5</v>
      </c>
      <c r="K179" s="2"/>
      <c r="L179" s="2"/>
      <c r="M179" s="2"/>
      <c r="N179" s="2"/>
      <c r="O179" s="2"/>
      <c r="P179" s="2"/>
      <c r="Q179" s="2"/>
      <c r="R179" s="2"/>
      <c r="S179" s="2"/>
      <c r="T179" s="2">
        <v>2</v>
      </c>
      <c r="U179" s="2"/>
      <c r="V179" s="2"/>
      <c r="W179" s="2"/>
      <c r="X179" s="2"/>
      <c r="Y179" s="2">
        <v>1</v>
      </c>
      <c r="Z179" s="2"/>
      <c r="AA179" s="2"/>
      <c r="AB179" s="9"/>
      <c r="AC179" s="8"/>
      <c r="AD179" s="2"/>
      <c r="AE179" s="2"/>
      <c r="AF179" s="2"/>
      <c r="AG179" s="2">
        <v>1</v>
      </c>
      <c r="AH179" s="2"/>
      <c r="AI179" s="2"/>
      <c r="AJ179" s="2">
        <v>1</v>
      </c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9"/>
      <c r="AX179" s="48">
        <f t="shared" si="2"/>
        <v>26</v>
      </c>
    </row>
    <row r="180" spans="1:50" x14ac:dyDescent="0.3">
      <c r="A180" s="83" t="s">
        <v>45</v>
      </c>
      <c r="B180" s="53" t="s">
        <v>237</v>
      </c>
      <c r="C180" s="8"/>
      <c r="D180" s="2">
        <v>1</v>
      </c>
      <c r="E180" s="2">
        <v>11</v>
      </c>
      <c r="F180" s="2"/>
      <c r="G180" s="2">
        <v>1</v>
      </c>
      <c r="H180" s="2">
        <v>11</v>
      </c>
      <c r="I180" s="2">
        <v>1</v>
      </c>
      <c r="J180" s="2">
        <v>2</v>
      </c>
      <c r="K180" s="2">
        <v>22</v>
      </c>
      <c r="L180" s="2"/>
      <c r="M180" s="2"/>
      <c r="N180" s="2"/>
      <c r="O180" s="2"/>
      <c r="P180" s="2"/>
      <c r="Q180" s="2"/>
      <c r="R180" s="2"/>
      <c r="S180" s="2"/>
      <c r="T180" s="2">
        <v>1</v>
      </c>
      <c r="U180" s="2"/>
      <c r="V180" s="2"/>
      <c r="W180" s="2"/>
      <c r="X180" s="2"/>
      <c r="Y180" s="2">
        <v>1</v>
      </c>
      <c r="Z180" s="2"/>
      <c r="AA180" s="2"/>
      <c r="AB180" s="9"/>
      <c r="AC180" s="8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9"/>
      <c r="AX180" s="48">
        <f t="shared" si="2"/>
        <v>51</v>
      </c>
    </row>
    <row r="181" spans="1:50" x14ac:dyDescent="0.3">
      <c r="A181" s="84"/>
      <c r="B181" s="53" t="s">
        <v>238</v>
      </c>
      <c r="C181" s="8">
        <v>14</v>
      </c>
      <c r="D181" s="2">
        <v>20</v>
      </c>
      <c r="E181" s="2">
        <v>1</v>
      </c>
      <c r="F181" s="2">
        <v>2</v>
      </c>
      <c r="G181" s="2">
        <v>2</v>
      </c>
      <c r="H181" s="2"/>
      <c r="I181" s="2">
        <v>4</v>
      </c>
      <c r="J181" s="2">
        <v>7</v>
      </c>
      <c r="K181" s="2">
        <v>1</v>
      </c>
      <c r="L181" s="2"/>
      <c r="M181" s="2"/>
      <c r="N181" s="2"/>
      <c r="O181" s="2"/>
      <c r="P181" s="2"/>
      <c r="Q181" s="2"/>
      <c r="R181" s="2"/>
      <c r="S181" s="2">
        <v>1</v>
      </c>
      <c r="T181" s="2"/>
      <c r="U181" s="2"/>
      <c r="V181" s="2"/>
      <c r="W181" s="2"/>
      <c r="X181" s="2"/>
      <c r="Y181" s="2"/>
      <c r="Z181" s="2"/>
      <c r="AA181" s="2"/>
      <c r="AB181" s="9"/>
      <c r="AC181" s="8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9"/>
      <c r="AX181" s="48">
        <f t="shared" si="2"/>
        <v>52</v>
      </c>
    </row>
    <row r="182" spans="1:50" x14ac:dyDescent="0.3">
      <c r="A182" s="84"/>
      <c r="B182" s="53" t="s">
        <v>239</v>
      </c>
      <c r="C182" s="8"/>
      <c r="D182" s="2"/>
      <c r="E182" s="2">
        <v>9</v>
      </c>
      <c r="F182" s="2">
        <v>3</v>
      </c>
      <c r="G182" s="2">
        <v>1</v>
      </c>
      <c r="H182" s="2">
        <v>13</v>
      </c>
      <c r="I182" s="2">
        <v>4</v>
      </c>
      <c r="J182" s="2">
        <v>7</v>
      </c>
      <c r="K182" s="2">
        <v>13</v>
      </c>
      <c r="L182" s="2"/>
      <c r="M182" s="2"/>
      <c r="N182" s="2"/>
      <c r="O182" s="2"/>
      <c r="P182" s="2"/>
      <c r="Q182" s="2"/>
      <c r="R182" s="2"/>
      <c r="S182" s="2">
        <v>1</v>
      </c>
      <c r="T182" s="2"/>
      <c r="U182" s="2"/>
      <c r="V182" s="2"/>
      <c r="W182" s="2"/>
      <c r="X182" s="2"/>
      <c r="Y182" s="2">
        <v>1</v>
      </c>
      <c r="Z182" s="2"/>
      <c r="AA182" s="2"/>
      <c r="AB182" s="9"/>
      <c r="AC182" s="8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9"/>
      <c r="AX182" s="48">
        <f t="shared" si="2"/>
        <v>52</v>
      </c>
    </row>
    <row r="183" spans="1:50" x14ac:dyDescent="0.3">
      <c r="A183" s="84"/>
      <c r="B183" s="53" t="s">
        <v>240</v>
      </c>
      <c r="C183" s="8"/>
      <c r="D183" s="2"/>
      <c r="E183" s="2">
        <v>6</v>
      </c>
      <c r="F183" s="2">
        <v>2</v>
      </c>
      <c r="G183" s="2">
        <v>1</v>
      </c>
      <c r="H183" s="2">
        <v>7</v>
      </c>
      <c r="I183" s="2">
        <v>2</v>
      </c>
      <c r="J183" s="2">
        <v>1</v>
      </c>
      <c r="K183" s="2">
        <v>23</v>
      </c>
      <c r="L183" s="2"/>
      <c r="M183" s="2"/>
      <c r="N183" s="2"/>
      <c r="O183" s="2"/>
      <c r="P183" s="2"/>
      <c r="Q183" s="2"/>
      <c r="R183" s="2"/>
      <c r="S183" s="2">
        <v>1</v>
      </c>
      <c r="T183" s="2"/>
      <c r="U183" s="2"/>
      <c r="V183" s="2"/>
      <c r="W183" s="2"/>
      <c r="X183" s="2"/>
      <c r="Y183" s="2">
        <v>1</v>
      </c>
      <c r="Z183" s="2"/>
      <c r="AA183" s="2"/>
      <c r="AB183" s="9"/>
      <c r="AC183" s="8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9"/>
      <c r="AX183" s="48">
        <f t="shared" si="2"/>
        <v>44</v>
      </c>
    </row>
    <row r="184" spans="1:50" x14ac:dyDescent="0.3">
      <c r="A184" s="84"/>
      <c r="B184" s="53" t="s">
        <v>241</v>
      </c>
      <c r="C184" s="8">
        <v>4</v>
      </c>
      <c r="D184" s="2">
        <v>5</v>
      </c>
      <c r="E184" s="2">
        <v>14</v>
      </c>
      <c r="F184" s="2"/>
      <c r="G184" s="2">
        <v>3</v>
      </c>
      <c r="H184" s="2">
        <v>4</v>
      </c>
      <c r="I184" s="2">
        <v>14</v>
      </c>
      <c r="J184" s="2">
        <v>11</v>
      </c>
      <c r="K184" s="2">
        <v>14</v>
      </c>
      <c r="L184" s="2"/>
      <c r="M184" s="2"/>
      <c r="N184" s="2"/>
      <c r="O184" s="2"/>
      <c r="P184" s="2"/>
      <c r="Q184" s="2"/>
      <c r="R184" s="2"/>
      <c r="S184" s="2"/>
      <c r="T184" s="2">
        <v>1</v>
      </c>
      <c r="U184" s="2"/>
      <c r="V184" s="2"/>
      <c r="W184" s="2"/>
      <c r="X184" s="2"/>
      <c r="Y184" s="2">
        <v>1</v>
      </c>
      <c r="Z184" s="2"/>
      <c r="AA184" s="2"/>
      <c r="AB184" s="9"/>
      <c r="AC184" s="8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9"/>
      <c r="AX184" s="48">
        <f t="shared" si="2"/>
        <v>71</v>
      </c>
    </row>
    <row r="185" spans="1:50" x14ac:dyDescent="0.3">
      <c r="A185" s="84"/>
      <c r="B185" s="53" t="s">
        <v>242</v>
      </c>
      <c r="C185" s="8">
        <v>4</v>
      </c>
      <c r="D185" s="2">
        <v>3</v>
      </c>
      <c r="E185" s="2">
        <v>4</v>
      </c>
      <c r="F185" s="2">
        <v>4</v>
      </c>
      <c r="G185" s="2">
        <v>6</v>
      </c>
      <c r="H185" s="2">
        <v>1</v>
      </c>
      <c r="I185" s="2">
        <v>6</v>
      </c>
      <c r="J185" s="2">
        <v>6</v>
      </c>
      <c r="K185" s="2">
        <v>1</v>
      </c>
      <c r="L185" s="2"/>
      <c r="M185" s="2"/>
      <c r="N185" s="2"/>
      <c r="O185" s="2"/>
      <c r="P185" s="2"/>
      <c r="Q185" s="2"/>
      <c r="R185" s="2"/>
      <c r="S185" s="2">
        <v>1</v>
      </c>
      <c r="T185" s="2"/>
      <c r="U185" s="2"/>
      <c r="V185" s="2"/>
      <c r="W185" s="2"/>
      <c r="X185" s="2"/>
      <c r="Y185" s="2">
        <v>1</v>
      </c>
      <c r="Z185" s="2"/>
      <c r="AA185" s="2"/>
      <c r="AB185" s="9"/>
      <c r="AC185" s="8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9"/>
      <c r="AX185" s="48">
        <f t="shared" si="2"/>
        <v>37</v>
      </c>
    </row>
    <row r="186" spans="1:50" x14ac:dyDescent="0.3">
      <c r="A186" s="84"/>
      <c r="B186" s="53" t="s">
        <v>243</v>
      </c>
      <c r="C186" s="8">
        <v>4</v>
      </c>
      <c r="D186" s="2"/>
      <c r="E186" s="2">
        <v>11</v>
      </c>
      <c r="F186" s="2"/>
      <c r="G186" s="2"/>
      <c r="H186" s="2">
        <v>9</v>
      </c>
      <c r="I186" s="2">
        <v>4</v>
      </c>
      <c r="J186" s="2">
        <v>3</v>
      </c>
      <c r="K186" s="2">
        <v>13</v>
      </c>
      <c r="L186" s="2"/>
      <c r="M186" s="2"/>
      <c r="N186" s="2"/>
      <c r="O186" s="2"/>
      <c r="P186" s="2"/>
      <c r="Q186" s="2"/>
      <c r="R186" s="2"/>
      <c r="S186" s="2"/>
      <c r="T186" s="2">
        <v>1</v>
      </c>
      <c r="U186" s="2"/>
      <c r="V186" s="2"/>
      <c r="W186" s="2"/>
      <c r="X186" s="2"/>
      <c r="Y186" s="2">
        <v>1</v>
      </c>
      <c r="Z186" s="2"/>
      <c r="AA186" s="2"/>
      <c r="AB186" s="9"/>
      <c r="AC186" s="8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9"/>
      <c r="AX186" s="48">
        <f t="shared" si="2"/>
        <v>46</v>
      </c>
    </row>
    <row r="187" spans="1:50" x14ac:dyDescent="0.3">
      <c r="A187" s="84"/>
      <c r="B187" s="53" t="s">
        <v>244</v>
      </c>
      <c r="C187" s="8"/>
      <c r="D187" s="2"/>
      <c r="E187" s="2">
        <v>18</v>
      </c>
      <c r="F187" s="2">
        <v>1</v>
      </c>
      <c r="G187" s="2">
        <v>3</v>
      </c>
      <c r="H187" s="2">
        <v>9</v>
      </c>
      <c r="I187" s="2">
        <v>14</v>
      </c>
      <c r="J187" s="2">
        <v>12</v>
      </c>
      <c r="K187" s="2">
        <v>13</v>
      </c>
      <c r="L187" s="2"/>
      <c r="M187" s="2"/>
      <c r="N187" s="2"/>
      <c r="O187" s="2"/>
      <c r="P187" s="2"/>
      <c r="Q187" s="2"/>
      <c r="R187" s="2"/>
      <c r="S187" s="2"/>
      <c r="T187" s="2">
        <v>1</v>
      </c>
      <c r="U187" s="2"/>
      <c r="V187" s="2"/>
      <c r="W187" s="2"/>
      <c r="X187" s="2"/>
      <c r="Y187" s="2">
        <v>1</v>
      </c>
      <c r="Z187" s="2"/>
      <c r="AA187" s="2"/>
      <c r="AB187" s="9"/>
      <c r="AC187" s="8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9"/>
      <c r="AX187" s="48">
        <f t="shared" si="2"/>
        <v>72</v>
      </c>
    </row>
    <row r="188" spans="1:50" x14ac:dyDescent="0.3">
      <c r="A188" s="84"/>
      <c r="B188" s="53" t="s">
        <v>245</v>
      </c>
      <c r="C188" s="8"/>
      <c r="D188" s="2"/>
      <c r="E188" s="2">
        <v>9</v>
      </c>
      <c r="F188" s="2"/>
      <c r="G188" s="2"/>
      <c r="H188" s="2">
        <v>2</v>
      </c>
      <c r="I188" s="2"/>
      <c r="J188" s="2"/>
      <c r="K188" s="2">
        <v>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9"/>
      <c r="AC188" s="8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9"/>
      <c r="AX188" s="48">
        <f t="shared" si="2"/>
        <v>14</v>
      </c>
    </row>
    <row r="189" spans="1:50" x14ac:dyDescent="0.3">
      <c r="A189" s="84"/>
      <c r="B189" s="53" t="s">
        <v>246</v>
      </c>
      <c r="C189" s="8"/>
      <c r="D189" s="2">
        <v>1</v>
      </c>
      <c r="E189" s="2">
        <v>6</v>
      </c>
      <c r="F189" s="2">
        <v>4</v>
      </c>
      <c r="G189" s="2"/>
      <c r="H189" s="2">
        <v>7</v>
      </c>
      <c r="I189" s="2">
        <v>3</v>
      </c>
      <c r="J189" s="2">
        <v>5</v>
      </c>
      <c r="K189" s="2">
        <v>13</v>
      </c>
      <c r="L189" s="2"/>
      <c r="M189" s="2"/>
      <c r="N189" s="2"/>
      <c r="O189" s="2"/>
      <c r="P189" s="2">
        <v>1</v>
      </c>
      <c r="Q189" s="2"/>
      <c r="R189" s="2"/>
      <c r="S189" s="2"/>
      <c r="T189" s="2"/>
      <c r="U189" s="2"/>
      <c r="V189" s="2">
        <v>1</v>
      </c>
      <c r="W189" s="2"/>
      <c r="X189" s="2"/>
      <c r="Y189" s="2"/>
      <c r="Z189" s="2"/>
      <c r="AA189" s="2"/>
      <c r="AB189" s="9">
        <v>1</v>
      </c>
      <c r="AC189" s="8"/>
      <c r="AD189" s="2"/>
      <c r="AE189" s="2">
        <v>1</v>
      </c>
      <c r="AF189" s="2"/>
      <c r="AG189" s="2"/>
      <c r="AH189" s="2">
        <v>1</v>
      </c>
      <c r="AI189" s="2"/>
      <c r="AJ189" s="2">
        <v>1</v>
      </c>
      <c r="AK189" s="2">
        <v>1</v>
      </c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9"/>
      <c r="AX189" s="48">
        <f t="shared" si="2"/>
        <v>46</v>
      </c>
    </row>
    <row r="190" spans="1:50" ht="27.6" x14ac:dyDescent="0.3">
      <c r="A190" s="83" t="s">
        <v>46</v>
      </c>
      <c r="B190" s="53" t="s">
        <v>247</v>
      </c>
      <c r="C190" s="8"/>
      <c r="D190" s="2">
        <v>13</v>
      </c>
      <c r="E190" s="2"/>
      <c r="F190" s="2"/>
      <c r="G190" s="2">
        <v>3</v>
      </c>
      <c r="H190" s="2"/>
      <c r="I190" s="2"/>
      <c r="J190" s="2">
        <v>2</v>
      </c>
      <c r="K190" s="2"/>
      <c r="L190" s="2"/>
      <c r="M190" s="2"/>
      <c r="N190" s="2"/>
      <c r="O190" s="2"/>
      <c r="P190" s="2"/>
      <c r="Q190" s="2"/>
      <c r="R190" s="2"/>
      <c r="S190" s="2">
        <v>2</v>
      </c>
      <c r="T190" s="2"/>
      <c r="U190" s="2"/>
      <c r="V190" s="2"/>
      <c r="W190" s="2"/>
      <c r="X190" s="2"/>
      <c r="Y190" s="2"/>
      <c r="Z190" s="2"/>
      <c r="AA190" s="2"/>
      <c r="AB190" s="9"/>
      <c r="AC190" s="8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9"/>
      <c r="AX190" s="48">
        <f t="shared" si="2"/>
        <v>20</v>
      </c>
    </row>
    <row r="191" spans="1:50" x14ac:dyDescent="0.3">
      <c r="A191" s="84"/>
      <c r="B191" s="53" t="s">
        <v>248</v>
      </c>
      <c r="C191" s="8"/>
      <c r="D191" s="2">
        <v>5</v>
      </c>
      <c r="E191" s="2"/>
      <c r="F191" s="2"/>
      <c r="G191" s="2">
        <v>1</v>
      </c>
      <c r="H191" s="2"/>
      <c r="I191" s="2"/>
      <c r="J191" s="2">
        <v>1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9"/>
      <c r="AC191" s="8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9"/>
      <c r="AX191" s="48">
        <f t="shared" si="2"/>
        <v>7</v>
      </c>
    </row>
    <row r="192" spans="1:50" x14ac:dyDescent="0.3">
      <c r="A192" s="84"/>
      <c r="B192" s="53" t="s">
        <v>249</v>
      </c>
      <c r="C192" s="8"/>
      <c r="D192" s="2">
        <v>15</v>
      </c>
      <c r="E192" s="2"/>
      <c r="F192" s="2"/>
      <c r="G192" s="2">
        <v>4</v>
      </c>
      <c r="H192" s="2">
        <v>1</v>
      </c>
      <c r="I192" s="2"/>
      <c r="J192" s="2">
        <v>2</v>
      </c>
      <c r="K192" s="2"/>
      <c r="L192" s="2"/>
      <c r="M192" s="2"/>
      <c r="N192" s="2"/>
      <c r="O192" s="2"/>
      <c r="P192" s="2"/>
      <c r="Q192" s="2"/>
      <c r="R192" s="2"/>
      <c r="S192" s="2">
        <v>1</v>
      </c>
      <c r="T192" s="2"/>
      <c r="U192" s="2"/>
      <c r="V192" s="2"/>
      <c r="W192" s="2"/>
      <c r="X192" s="2"/>
      <c r="Y192" s="2"/>
      <c r="Z192" s="2"/>
      <c r="AA192" s="2"/>
      <c r="AB192" s="9"/>
      <c r="AC192" s="8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9"/>
      <c r="AX192" s="48">
        <f t="shared" si="2"/>
        <v>23</v>
      </c>
    </row>
    <row r="193" spans="1:50" ht="27.6" x14ac:dyDescent="0.3">
      <c r="A193" s="84"/>
      <c r="B193" s="53" t="s">
        <v>250</v>
      </c>
      <c r="C193" s="8">
        <v>2</v>
      </c>
      <c r="D193" s="2">
        <v>9</v>
      </c>
      <c r="E193" s="2">
        <v>2</v>
      </c>
      <c r="F193" s="2">
        <v>1</v>
      </c>
      <c r="G193" s="2">
        <v>5</v>
      </c>
      <c r="H193" s="2"/>
      <c r="I193" s="2"/>
      <c r="J193" s="2">
        <v>2</v>
      </c>
      <c r="K193" s="2"/>
      <c r="L193" s="2"/>
      <c r="M193" s="2"/>
      <c r="N193" s="2"/>
      <c r="O193" s="2"/>
      <c r="P193" s="2"/>
      <c r="Q193" s="2"/>
      <c r="R193" s="2"/>
      <c r="S193" s="2">
        <v>1</v>
      </c>
      <c r="T193" s="2"/>
      <c r="U193" s="2"/>
      <c r="V193" s="2"/>
      <c r="W193" s="2"/>
      <c r="X193" s="2"/>
      <c r="Y193" s="2"/>
      <c r="Z193" s="2"/>
      <c r="AA193" s="2"/>
      <c r="AB193" s="9"/>
      <c r="AC193" s="8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9"/>
      <c r="AX193" s="48">
        <f t="shared" si="2"/>
        <v>22</v>
      </c>
    </row>
    <row r="194" spans="1:50" x14ac:dyDescent="0.3">
      <c r="A194" s="84"/>
      <c r="B194" s="53" t="s">
        <v>251</v>
      </c>
      <c r="C194" s="8"/>
      <c r="D194" s="2">
        <v>5</v>
      </c>
      <c r="E194" s="2"/>
      <c r="F194" s="2"/>
      <c r="G194" s="2"/>
      <c r="H194" s="2"/>
      <c r="I194" s="2"/>
      <c r="J194" s="2">
        <v>1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9"/>
      <c r="AC194" s="8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9"/>
      <c r="AX194" s="48">
        <f t="shared" si="2"/>
        <v>6</v>
      </c>
    </row>
    <row r="195" spans="1:50" x14ac:dyDescent="0.3">
      <c r="A195" s="84"/>
      <c r="B195" s="53" t="s">
        <v>252</v>
      </c>
      <c r="C195" s="8"/>
      <c r="D195" s="2">
        <v>8</v>
      </c>
      <c r="E195" s="2"/>
      <c r="F195" s="2"/>
      <c r="G195" s="2">
        <v>1</v>
      </c>
      <c r="H195" s="2"/>
      <c r="I195" s="2"/>
      <c r="J195" s="2">
        <v>1</v>
      </c>
      <c r="K195" s="2"/>
      <c r="L195" s="2"/>
      <c r="M195" s="2"/>
      <c r="N195" s="2"/>
      <c r="O195" s="2"/>
      <c r="P195" s="2"/>
      <c r="Q195" s="2"/>
      <c r="R195" s="2"/>
      <c r="S195" s="2">
        <v>1</v>
      </c>
      <c r="T195" s="2"/>
      <c r="U195" s="2"/>
      <c r="V195" s="2"/>
      <c r="W195" s="2"/>
      <c r="X195" s="2"/>
      <c r="Y195" s="2"/>
      <c r="Z195" s="2"/>
      <c r="AA195" s="2"/>
      <c r="AB195" s="9"/>
      <c r="AC195" s="8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9"/>
      <c r="AX195" s="48">
        <f t="shared" si="2"/>
        <v>11</v>
      </c>
    </row>
    <row r="196" spans="1:50" x14ac:dyDescent="0.3">
      <c r="A196" s="84"/>
      <c r="B196" s="53" t="s">
        <v>253</v>
      </c>
      <c r="C196" s="8"/>
      <c r="D196" s="2">
        <v>22</v>
      </c>
      <c r="E196" s="2">
        <v>2</v>
      </c>
      <c r="F196" s="2">
        <v>1</v>
      </c>
      <c r="G196" s="2">
        <v>6</v>
      </c>
      <c r="H196" s="2"/>
      <c r="I196" s="2"/>
      <c r="J196" s="2">
        <v>9</v>
      </c>
      <c r="K196" s="2">
        <v>1</v>
      </c>
      <c r="L196" s="2"/>
      <c r="M196" s="2"/>
      <c r="N196" s="2"/>
      <c r="O196" s="2"/>
      <c r="P196" s="2"/>
      <c r="Q196" s="2"/>
      <c r="R196" s="2"/>
      <c r="S196" s="2">
        <v>1</v>
      </c>
      <c r="T196" s="2"/>
      <c r="U196" s="2"/>
      <c r="V196" s="2"/>
      <c r="W196" s="2"/>
      <c r="X196" s="2">
        <v>1</v>
      </c>
      <c r="Y196" s="2"/>
      <c r="Z196" s="2"/>
      <c r="AA196" s="2"/>
      <c r="AB196" s="9"/>
      <c r="AC196" s="8"/>
      <c r="AD196" s="2"/>
      <c r="AE196" s="2">
        <v>1</v>
      </c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9"/>
      <c r="AX196" s="48">
        <f t="shared" si="2"/>
        <v>44</v>
      </c>
    </row>
    <row r="197" spans="1:50" x14ac:dyDescent="0.3">
      <c r="A197" s="84"/>
      <c r="B197" s="53" t="s">
        <v>254</v>
      </c>
      <c r="C197" s="8"/>
      <c r="D197" s="2">
        <v>17</v>
      </c>
      <c r="E197" s="2">
        <v>3</v>
      </c>
      <c r="F197" s="2"/>
      <c r="G197" s="2">
        <v>1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>
        <v>1</v>
      </c>
      <c r="U197" s="2"/>
      <c r="V197" s="2"/>
      <c r="W197" s="2"/>
      <c r="X197" s="2"/>
      <c r="Y197" s="2"/>
      <c r="Z197" s="2"/>
      <c r="AA197" s="2"/>
      <c r="AB197" s="9"/>
      <c r="AC197" s="8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9"/>
      <c r="AX197" s="48">
        <f t="shared" si="2"/>
        <v>22</v>
      </c>
    </row>
    <row r="198" spans="1:50" x14ac:dyDescent="0.3">
      <c r="A198" s="84"/>
      <c r="B198" s="53" t="s">
        <v>255</v>
      </c>
      <c r="C198" s="8"/>
      <c r="D198" s="2">
        <v>7</v>
      </c>
      <c r="E198" s="2"/>
      <c r="F198" s="2"/>
      <c r="G198" s="2"/>
      <c r="H198" s="2"/>
      <c r="I198" s="2"/>
      <c r="J198" s="2">
        <v>1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>
        <v>1</v>
      </c>
      <c r="Y198" s="2"/>
      <c r="Z198" s="2"/>
      <c r="AA198" s="2"/>
      <c r="AB198" s="9"/>
      <c r="AC198" s="8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9"/>
      <c r="AX198" s="48">
        <f t="shared" si="2"/>
        <v>9</v>
      </c>
    </row>
    <row r="199" spans="1:50" x14ac:dyDescent="0.3">
      <c r="A199" s="84"/>
      <c r="B199" s="53" t="s">
        <v>256</v>
      </c>
      <c r="C199" s="8"/>
      <c r="D199" s="2">
        <v>26</v>
      </c>
      <c r="E199" s="2">
        <v>3</v>
      </c>
      <c r="F199" s="2">
        <v>3</v>
      </c>
      <c r="G199" s="2">
        <v>4</v>
      </c>
      <c r="H199" s="2">
        <v>2</v>
      </c>
      <c r="I199" s="2">
        <v>2</v>
      </c>
      <c r="J199" s="2">
        <v>7</v>
      </c>
      <c r="K199" s="2">
        <v>1</v>
      </c>
      <c r="L199" s="2"/>
      <c r="M199" s="2">
        <v>1</v>
      </c>
      <c r="N199" s="2">
        <v>2</v>
      </c>
      <c r="O199" s="2"/>
      <c r="P199" s="2">
        <v>1</v>
      </c>
      <c r="Q199" s="2"/>
      <c r="R199" s="2">
        <v>1</v>
      </c>
      <c r="S199" s="2">
        <v>3</v>
      </c>
      <c r="T199" s="2">
        <v>2</v>
      </c>
      <c r="U199" s="2">
        <v>1</v>
      </c>
      <c r="V199" s="2"/>
      <c r="W199" s="2"/>
      <c r="X199" s="2"/>
      <c r="Y199" s="2"/>
      <c r="Z199" s="2"/>
      <c r="AA199" s="2"/>
      <c r="AB199" s="9"/>
      <c r="AC199" s="8"/>
      <c r="AD199" s="2"/>
      <c r="AE199" s="2">
        <v>1</v>
      </c>
      <c r="AF199" s="2"/>
      <c r="AG199" s="2"/>
      <c r="AH199" s="2"/>
      <c r="AI199" s="2"/>
      <c r="AJ199" s="2"/>
      <c r="AK199" s="2">
        <v>1</v>
      </c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9"/>
      <c r="AX199" s="48">
        <f t="shared" ref="AX199:AX262" si="3">SUM(C199:AW199)</f>
        <v>61</v>
      </c>
    </row>
    <row r="200" spans="1:50" x14ac:dyDescent="0.3">
      <c r="A200" s="84"/>
      <c r="B200" s="53" t="s">
        <v>257</v>
      </c>
      <c r="C200" s="8"/>
      <c r="D200" s="2">
        <v>8</v>
      </c>
      <c r="E200" s="2"/>
      <c r="F200" s="2"/>
      <c r="G200" s="2"/>
      <c r="H200" s="2"/>
      <c r="I200" s="2"/>
      <c r="J200" s="2">
        <v>1</v>
      </c>
      <c r="K200" s="2"/>
      <c r="L200" s="2"/>
      <c r="M200" s="2"/>
      <c r="N200" s="2"/>
      <c r="O200" s="2"/>
      <c r="P200" s="2"/>
      <c r="Q200" s="2"/>
      <c r="R200" s="2"/>
      <c r="S200" s="2">
        <v>1</v>
      </c>
      <c r="T200" s="2"/>
      <c r="U200" s="2"/>
      <c r="V200" s="2"/>
      <c r="W200" s="2"/>
      <c r="X200" s="2"/>
      <c r="Y200" s="2"/>
      <c r="Z200" s="2"/>
      <c r="AA200" s="2"/>
      <c r="AB200" s="9"/>
      <c r="AC200" s="8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9"/>
      <c r="AX200" s="48">
        <f t="shared" si="3"/>
        <v>10</v>
      </c>
    </row>
    <row r="201" spans="1:50" x14ac:dyDescent="0.3">
      <c r="A201" s="84"/>
      <c r="B201" s="53" t="s">
        <v>258</v>
      </c>
      <c r="C201" s="8"/>
      <c r="D201" s="2">
        <v>9</v>
      </c>
      <c r="E201" s="2"/>
      <c r="F201" s="2"/>
      <c r="G201" s="2">
        <v>1</v>
      </c>
      <c r="H201" s="2"/>
      <c r="I201" s="2"/>
      <c r="J201" s="2">
        <v>2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9"/>
      <c r="AC201" s="8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9"/>
      <c r="AX201" s="48">
        <f t="shared" si="3"/>
        <v>12</v>
      </c>
    </row>
    <row r="202" spans="1:50" x14ac:dyDescent="0.3">
      <c r="A202" s="83" t="s">
        <v>47</v>
      </c>
      <c r="B202" s="53" t="s">
        <v>259</v>
      </c>
      <c r="C202" s="8">
        <v>1</v>
      </c>
      <c r="D202" s="2">
        <v>1</v>
      </c>
      <c r="E202" s="2">
        <v>16</v>
      </c>
      <c r="F202" s="2"/>
      <c r="G202" s="2">
        <v>1</v>
      </c>
      <c r="H202" s="2">
        <v>13</v>
      </c>
      <c r="I202" s="2">
        <v>3</v>
      </c>
      <c r="J202" s="2">
        <v>2</v>
      </c>
      <c r="K202" s="2">
        <v>17</v>
      </c>
      <c r="L202" s="2"/>
      <c r="M202" s="2"/>
      <c r="N202" s="2">
        <v>1</v>
      </c>
      <c r="O202" s="2"/>
      <c r="P202" s="2"/>
      <c r="Q202" s="2"/>
      <c r="R202" s="2"/>
      <c r="S202" s="2"/>
      <c r="T202" s="2">
        <v>1</v>
      </c>
      <c r="U202" s="2"/>
      <c r="V202" s="2"/>
      <c r="W202" s="2"/>
      <c r="X202" s="2">
        <v>1</v>
      </c>
      <c r="Y202" s="2"/>
      <c r="Z202" s="2"/>
      <c r="AA202" s="2"/>
      <c r="AB202" s="9"/>
      <c r="AC202" s="8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9"/>
      <c r="AX202" s="48">
        <f t="shared" si="3"/>
        <v>57</v>
      </c>
    </row>
    <row r="203" spans="1:50" x14ac:dyDescent="0.3">
      <c r="A203" s="84"/>
      <c r="B203" s="53" t="s">
        <v>47</v>
      </c>
      <c r="C203" s="8">
        <v>4</v>
      </c>
      <c r="D203" s="2">
        <v>11</v>
      </c>
      <c r="E203" s="2">
        <v>41</v>
      </c>
      <c r="F203" s="2">
        <v>5</v>
      </c>
      <c r="G203" s="2">
        <v>5</v>
      </c>
      <c r="H203" s="2">
        <v>12</v>
      </c>
      <c r="I203" s="2">
        <v>16</v>
      </c>
      <c r="J203" s="2">
        <v>16</v>
      </c>
      <c r="K203" s="2">
        <v>5</v>
      </c>
      <c r="L203" s="2"/>
      <c r="M203" s="2">
        <v>3</v>
      </c>
      <c r="N203" s="2"/>
      <c r="O203" s="2"/>
      <c r="P203" s="2">
        <v>1</v>
      </c>
      <c r="Q203" s="2"/>
      <c r="R203" s="2">
        <v>2</v>
      </c>
      <c r="S203" s="2">
        <v>6</v>
      </c>
      <c r="T203" s="2">
        <v>1</v>
      </c>
      <c r="U203" s="2"/>
      <c r="V203" s="2">
        <v>1</v>
      </c>
      <c r="W203" s="2"/>
      <c r="X203" s="2"/>
      <c r="Y203" s="2"/>
      <c r="Z203" s="2"/>
      <c r="AA203" s="2"/>
      <c r="AB203" s="9">
        <v>1</v>
      </c>
      <c r="AC203" s="8"/>
      <c r="AD203" s="2"/>
      <c r="AE203" s="2"/>
      <c r="AF203" s="2"/>
      <c r="AG203" s="2"/>
      <c r="AH203" s="2"/>
      <c r="AI203" s="2"/>
      <c r="AJ203" s="2"/>
      <c r="AK203" s="2">
        <v>2</v>
      </c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9"/>
      <c r="AX203" s="48">
        <f t="shared" si="3"/>
        <v>132</v>
      </c>
    </row>
    <row r="204" spans="1:50" x14ac:dyDescent="0.3">
      <c r="A204" s="84"/>
      <c r="B204" s="53" t="s">
        <v>260</v>
      </c>
      <c r="C204" s="8">
        <v>12</v>
      </c>
      <c r="D204" s="2">
        <v>5</v>
      </c>
      <c r="E204" s="2">
        <v>6</v>
      </c>
      <c r="F204" s="2">
        <v>6</v>
      </c>
      <c r="G204" s="2">
        <v>15</v>
      </c>
      <c r="H204" s="2">
        <v>8</v>
      </c>
      <c r="I204" s="2">
        <v>8</v>
      </c>
      <c r="J204" s="2">
        <v>6</v>
      </c>
      <c r="K204" s="2">
        <v>2</v>
      </c>
      <c r="L204" s="2"/>
      <c r="M204" s="2"/>
      <c r="N204" s="2"/>
      <c r="O204" s="2"/>
      <c r="P204" s="2"/>
      <c r="Q204" s="2"/>
      <c r="R204" s="2"/>
      <c r="S204" s="2">
        <v>2</v>
      </c>
      <c r="T204" s="2"/>
      <c r="U204" s="2"/>
      <c r="V204" s="2"/>
      <c r="W204" s="2">
        <v>1</v>
      </c>
      <c r="X204" s="2"/>
      <c r="Y204" s="2"/>
      <c r="Z204" s="2"/>
      <c r="AA204" s="2"/>
      <c r="AB204" s="9"/>
      <c r="AC204" s="8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9"/>
      <c r="AX204" s="48">
        <f t="shared" si="3"/>
        <v>71</v>
      </c>
    </row>
    <row r="205" spans="1:50" x14ac:dyDescent="0.3">
      <c r="A205" s="84"/>
      <c r="B205" s="53" t="s">
        <v>261</v>
      </c>
      <c r="C205" s="8">
        <v>5</v>
      </c>
      <c r="D205" s="2">
        <v>1</v>
      </c>
      <c r="E205" s="2">
        <v>12</v>
      </c>
      <c r="F205" s="2">
        <v>6</v>
      </c>
      <c r="G205" s="2">
        <v>6</v>
      </c>
      <c r="H205" s="2">
        <v>1</v>
      </c>
      <c r="I205" s="2">
        <v>3</v>
      </c>
      <c r="J205" s="2">
        <v>5</v>
      </c>
      <c r="K205" s="2">
        <v>2</v>
      </c>
      <c r="L205" s="2"/>
      <c r="M205" s="2">
        <v>1</v>
      </c>
      <c r="N205" s="2"/>
      <c r="O205" s="2"/>
      <c r="P205" s="2"/>
      <c r="Q205" s="2"/>
      <c r="R205" s="2"/>
      <c r="S205" s="2">
        <v>3</v>
      </c>
      <c r="T205" s="2"/>
      <c r="U205" s="2"/>
      <c r="V205" s="2"/>
      <c r="W205" s="2"/>
      <c r="X205" s="2"/>
      <c r="Y205" s="2">
        <v>1</v>
      </c>
      <c r="Z205" s="2"/>
      <c r="AA205" s="2"/>
      <c r="AB205" s="9"/>
      <c r="AC205" s="8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9"/>
      <c r="AX205" s="48">
        <f t="shared" si="3"/>
        <v>46</v>
      </c>
    </row>
    <row r="206" spans="1:50" x14ac:dyDescent="0.3">
      <c r="A206" s="84"/>
      <c r="B206" s="53" t="s">
        <v>262</v>
      </c>
      <c r="C206" s="8">
        <v>3</v>
      </c>
      <c r="D206" s="2">
        <v>1</v>
      </c>
      <c r="E206" s="2">
        <v>8</v>
      </c>
      <c r="F206" s="2">
        <v>4</v>
      </c>
      <c r="G206" s="2">
        <v>5</v>
      </c>
      <c r="H206" s="2">
        <v>4</v>
      </c>
      <c r="I206" s="2">
        <v>1</v>
      </c>
      <c r="J206" s="2">
        <v>2</v>
      </c>
      <c r="K206" s="2">
        <v>2</v>
      </c>
      <c r="L206" s="2"/>
      <c r="M206" s="2"/>
      <c r="N206" s="2"/>
      <c r="O206" s="2"/>
      <c r="P206" s="2"/>
      <c r="Q206" s="2"/>
      <c r="R206" s="2"/>
      <c r="S206" s="2">
        <v>1</v>
      </c>
      <c r="T206" s="2"/>
      <c r="U206" s="2"/>
      <c r="V206" s="2"/>
      <c r="W206" s="2"/>
      <c r="X206" s="2"/>
      <c r="Y206" s="2">
        <v>1</v>
      </c>
      <c r="Z206" s="2"/>
      <c r="AA206" s="2"/>
      <c r="AB206" s="9"/>
      <c r="AC206" s="8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9"/>
      <c r="AX206" s="48">
        <f t="shared" si="3"/>
        <v>32</v>
      </c>
    </row>
    <row r="207" spans="1:50" x14ac:dyDescent="0.3">
      <c r="A207" s="84"/>
      <c r="B207" s="53" t="s">
        <v>263</v>
      </c>
      <c r="C207" s="8">
        <v>12</v>
      </c>
      <c r="D207" s="2">
        <v>4</v>
      </c>
      <c r="E207" s="2">
        <v>9</v>
      </c>
      <c r="F207" s="2">
        <v>3</v>
      </c>
      <c r="G207" s="2">
        <v>5</v>
      </c>
      <c r="H207" s="2">
        <v>19</v>
      </c>
      <c r="I207" s="2"/>
      <c r="J207" s="2">
        <v>5</v>
      </c>
      <c r="K207" s="2">
        <v>6</v>
      </c>
      <c r="L207" s="2"/>
      <c r="M207" s="2"/>
      <c r="N207" s="2"/>
      <c r="O207" s="2"/>
      <c r="P207" s="2"/>
      <c r="Q207" s="2"/>
      <c r="R207" s="2"/>
      <c r="S207" s="2">
        <v>3</v>
      </c>
      <c r="T207" s="2"/>
      <c r="U207" s="2"/>
      <c r="V207" s="2"/>
      <c r="W207" s="2"/>
      <c r="X207" s="2"/>
      <c r="Y207" s="2"/>
      <c r="Z207" s="2"/>
      <c r="AA207" s="2"/>
      <c r="AB207" s="9"/>
      <c r="AC207" s="8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9"/>
      <c r="AX207" s="48">
        <f t="shared" si="3"/>
        <v>66</v>
      </c>
    </row>
    <row r="208" spans="1:50" x14ac:dyDescent="0.3">
      <c r="A208" s="84"/>
      <c r="B208" s="53" t="s">
        <v>264</v>
      </c>
      <c r="C208" s="8">
        <v>2</v>
      </c>
      <c r="D208" s="2">
        <v>2</v>
      </c>
      <c r="E208" s="2">
        <v>7</v>
      </c>
      <c r="F208" s="2">
        <v>5</v>
      </c>
      <c r="G208" s="2">
        <v>4</v>
      </c>
      <c r="H208" s="2">
        <v>4</v>
      </c>
      <c r="I208" s="2">
        <v>1</v>
      </c>
      <c r="J208" s="2">
        <v>5</v>
      </c>
      <c r="K208" s="2">
        <v>1</v>
      </c>
      <c r="L208" s="2"/>
      <c r="M208" s="2"/>
      <c r="N208" s="2"/>
      <c r="O208" s="2"/>
      <c r="P208" s="2"/>
      <c r="Q208" s="2"/>
      <c r="R208" s="2"/>
      <c r="S208" s="2">
        <v>2</v>
      </c>
      <c r="T208" s="2"/>
      <c r="U208" s="2"/>
      <c r="V208" s="2"/>
      <c r="W208" s="2"/>
      <c r="X208" s="2"/>
      <c r="Y208" s="2">
        <v>1</v>
      </c>
      <c r="Z208" s="2"/>
      <c r="AA208" s="2"/>
      <c r="AB208" s="9"/>
      <c r="AC208" s="8"/>
      <c r="AD208" s="2"/>
      <c r="AE208" s="2">
        <v>1</v>
      </c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9"/>
      <c r="AX208" s="48">
        <f t="shared" si="3"/>
        <v>35</v>
      </c>
    </row>
    <row r="209" spans="1:50" x14ac:dyDescent="0.3">
      <c r="A209" s="83" t="s">
        <v>48</v>
      </c>
      <c r="B209" s="53" t="s">
        <v>265</v>
      </c>
      <c r="C209" s="8">
        <v>2</v>
      </c>
      <c r="D209" s="2">
        <v>7</v>
      </c>
      <c r="E209" s="2">
        <v>13</v>
      </c>
      <c r="F209" s="2">
        <v>4</v>
      </c>
      <c r="G209" s="2">
        <v>7</v>
      </c>
      <c r="H209" s="2">
        <v>6</v>
      </c>
      <c r="I209" s="2">
        <v>9</v>
      </c>
      <c r="J209" s="2">
        <v>15</v>
      </c>
      <c r="K209" s="2">
        <v>4</v>
      </c>
      <c r="L209" s="2"/>
      <c r="M209" s="2"/>
      <c r="N209" s="2"/>
      <c r="O209" s="2"/>
      <c r="P209" s="2"/>
      <c r="Q209" s="2">
        <v>1</v>
      </c>
      <c r="R209" s="2">
        <v>1</v>
      </c>
      <c r="S209" s="2"/>
      <c r="T209" s="2"/>
      <c r="U209" s="2"/>
      <c r="V209" s="2">
        <v>1</v>
      </c>
      <c r="W209" s="2"/>
      <c r="X209" s="2"/>
      <c r="Y209" s="2"/>
      <c r="Z209" s="2"/>
      <c r="AA209" s="2"/>
      <c r="AB209" s="9"/>
      <c r="AC209" s="8"/>
      <c r="AD209" s="2"/>
      <c r="AE209" s="2">
        <v>3</v>
      </c>
      <c r="AF209" s="2"/>
      <c r="AG209" s="2"/>
      <c r="AH209" s="2">
        <v>1</v>
      </c>
      <c r="AI209" s="2"/>
      <c r="AJ209" s="2"/>
      <c r="AK209" s="2">
        <v>1</v>
      </c>
      <c r="AL209" s="2"/>
      <c r="AM209" s="2"/>
      <c r="AN209" s="2"/>
      <c r="AO209" s="2"/>
      <c r="AP209" s="2"/>
      <c r="AQ209" s="2"/>
      <c r="AR209" s="2"/>
      <c r="AS209" s="2">
        <v>1</v>
      </c>
      <c r="AT209" s="2"/>
      <c r="AU209" s="2"/>
      <c r="AV209" s="2"/>
      <c r="AW209" s="9"/>
      <c r="AX209" s="48">
        <f t="shared" si="3"/>
        <v>76</v>
      </c>
    </row>
    <row r="210" spans="1:50" x14ac:dyDescent="0.3">
      <c r="A210" s="84"/>
      <c r="B210" s="53" t="s">
        <v>266</v>
      </c>
      <c r="C210" s="8">
        <v>1</v>
      </c>
      <c r="D210" s="2">
        <v>3</v>
      </c>
      <c r="E210" s="2">
        <v>6</v>
      </c>
      <c r="F210" s="2">
        <v>3</v>
      </c>
      <c r="G210" s="2">
        <v>3</v>
      </c>
      <c r="H210" s="2">
        <v>5</v>
      </c>
      <c r="I210" s="2">
        <v>4</v>
      </c>
      <c r="J210" s="2">
        <v>4</v>
      </c>
      <c r="K210" s="2">
        <v>1</v>
      </c>
      <c r="L210" s="2"/>
      <c r="M210" s="2"/>
      <c r="N210" s="2"/>
      <c r="O210" s="2"/>
      <c r="P210" s="2"/>
      <c r="Q210" s="2"/>
      <c r="R210" s="2"/>
      <c r="S210" s="2">
        <v>1</v>
      </c>
      <c r="T210" s="2"/>
      <c r="U210" s="2"/>
      <c r="V210" s="2"/>
      <c r="W210" s="2"/>
      <c r="X210" s="2"/>
      <c r="Y210" s="2">
        <v>1</v>
      </c>
      <c r="Z210" s="2"/>
      <c r="AA210" s="2"/>
      <c r="AB210" s="9"/>
      <c r="AC210" s="8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>
        <v>1</v>
      </c>
      <c r="AS210" s="2"/>
      <c r="AT210" s="2"/>
      <c r="AU210" s="2"/>
      <c r="AV210" s="2"/>
      <c r="AW210" s="9"/>
      <c r="AX210" s="48">
        <f t="shared" si="3"/>
        <v>33</v>
      </c>
    </row>
    <row r="211" spans="1:50" ht="27.6" x14ac:dyDescent="0.3">
      <c r="A211" s="84"/>
      <c r="B211" s="53" t="s">
        <v>267</v>
      </c>
      <c r="C211" s="8"/>
      <c r="D211" s="2"/>
      <c r="E211" s="2">
        <v>8</v>
      </c>
      <c r="F211" s="2"/>
      <c r="G211" s="2"/>
      <c r="H211" s="2">
        <v>8</v>
      </c>
      <c r="I211" s="2">
        <v>4</v>
      </c>
      <c r="J211" s="2">
        <v>3</v>
      </c>
      <c r="K211" s="2">
        <v>4</v>
      </c>
      <c r="L211" s="2"/>
      <c r="M211" s="2"/>
      <c r="N211" s="2"/>
      <c r="O211" s="2"/>
      <c r="P211" s="2"/>
      <c r="Q211" s="2"/>
      <c r="R211" s="2"/>
      <c r="S211" s="2">
        <v>1</v>
      </c>
      <c r="T211" s="2"/>
      <c r="U211" s="2"/>
      <c r="V211" s="2"/>
      <c r="W211" s="2"/>
      <c r="X211" s="2"/>
      <c r="Y211" s="2">
        <v>1</v>
      </c>
      <c r="Z211" s="2"/>
      <c r="AA211" s="2"/>
      <c r="AB211" s="9"/>
      <c r="AC211" s="8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9"/>
      <c r="AX211" s="48">
        <f t="shared" si="3"/>
        <v>29</v>
      </c>
    </row>
    <row r="212" spans="1:50" x14ac:dyDescent="0.3">
      <c r="A212" s="84"/>
      <c r="B212" s="53" t="s">
        <v>268</v>
      </c>
      <c r="C212" s="8"/>
      <c r="D212" s="2"/>
      <c r="E212" s="2">
        <v>6</v>
      </c>
      <c r="F212" s="2"/>
      <c r="G212" s="2">
        <v>1</v>
      </c>
      <c r="H212" s="2">
        <v>13</v>
      </c>
      <c r="I212" s="2">
        <v>6</v>
      </c>
      <c r="J212" s="2">
        <v>6</v>
      </c>
      <c r="K212" s="2">
        <v>14</v>
      </c>
      <c r="L212" s="2"/>
      <c r="M212" s="2"/>
      <c r="N212" s="2"/>
      <c r="O212" s="2"/>
      <c r="P212" s="2"/>
      <c r="Q212" s="2"/>
      <c r="R212" s="2"/>
      <c r="S212" s="2">
        <v>1</v>
      </c>
      <c r="T212" s="2"/>
      <c r="U212" s="2"/>
      <c r="V212" s="2"/>
      <c r="W212" s="2"/>
      <c r="X212" s="2"/>
      <c r="Y212" s="2">
        <v>1</v>
      </c>
      <c r="Z212" s="2"/>
      <c r="AA212" s="2"/>
      <c r="AB212" s="9"/>
      <c r="AC212" s="8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9"/>
      <c r="AX212" s="48">
        <f t="shared" si="3"/>
        <v>48</v>
      </c>
    </row>
    <row r="213" spans="1:50" ht="27.6" x14ac:dyDescent="0.3">
      <c r="A213" s="84"/>
      <c r="B213" s="53" t="s">
        <v>269</v>
      </c>
      <c r="C213" s="8"/>
      <c r="D213" s="2">
        <v>9</v>
      </c>
      <c r="E213" s="2">
        <v>19</v>
      </c>
      <c r="F213" s="2"/>
      <c r="G213" s="2">
        <v>8</v>
      </c>
      <c r="H213" s="2">
        <v>14</v>
      </c>
      <c r="I213" s="2">
        <v>1</v>
      </c>
      <c r="J213" s="2">
        <v>3</v>
      </c>
      <c r="K213" s="2">
        <v>6</v>
      </c>
      <c r="L213" s="2"/>
      <c r="M213" s="2"/>
      <c r="N213" s="2"/>
      <c r="O213" s="2"/>
      <c r="P213" s="2"/>
      <c r="Q213" s="2"/>
      <c r="R213" s="2"/>
      <c r="S213" s="2">
        <v>1</v>
      </c>
      <c r="T213" s="2"/>
      <c r="U213" s="2"/>
      <c r="V213" s="2"/>
      <c r="W213" s="2"/>
      <c r="X213" s="2"/>
      <c r="Y213" s="2"/>
      <c r="Z213" s="2"/>
      <c r="AA213" s="2"/>
      <c r="AB213" s="9"/>
      <c r="AC213" s="8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9"/>
      <c r="AX213" s="48">
        <f t="shared" si="3"/>
        <v>61</v>
      </c>
    </row>
    <row r="214" spans="1:50" x14ac:dyDescent="0.3">
      <c r="A214" s="84"/>
      <c r="B214" s="53" t="s">
        <v>270</v>
      </c>
      <c r="C214" s="8">
        <v>1</v>
      </c>
      <c r="D214" s="2">
        <v>2</v>
      </c>
      <c r="E214" s="2">
        <v>12</v>
      </c>
      <c r="F214" s="2">
        <v>4</v>
      </c>
      <c r="G214" s="2">
        <v>1</v>
      </c>
      <c r="H214" s="2">
        <v>9</v>
      </c>
      <c r="I214" s="2">
        <v>4</v>
      </c>
      <c r="J214" s="2">
        <v>5</v>
      </c>
      <c r="K214" s="2">
        <v>2</v>
      </c>
      <c r="L214" s="2"/>
      <c r="M214" s="2">
        <v>1</v>
      </c>
      <c r="N214" s="2"/>
      <c r="O214" s="2"/>
      <c r="P214" s="2"/>
      <c r="Q214" s="2"/>
      <c r="R214" s="2"/>
      <c r="S214" s="2">
        <v>2</v>
      </c>
      <c r="T214" s="2"/>
      <c r="U214" s="2"/>
      <c r="V214" s="2"/>
      <c r="W214" s="2"/>
      <c r="X214" s="2"/>
      <c r="Y214" s="2">
        <v>1</v>
      </c>
      <c r="Z214" s="2"/>
      <c r="AA214" s="2"/>
      <c r="AB214" s="9"/>
      <c r="AC214" s="8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9"/>
      <c r="AX214" s="48">
        <f t="shared" si="3"/>
        <v>44</v>
      </c>
    </row>
    <row r="215" spans="1:50" ht="27.6" x14ac:dyDescent="0.3">
      <c r="A215" s="84"/>
      <c r="B215" s="53" t="s">
        <v>271</v>
      </c>
      <c r="C215" s="8"/>
      <c r="D215" s="2">
        <v>1</v>
      </c>
      <c r="E215" s="2">
        <v>3</v>
      </c>
      <c r="F215" s="2">
        <v>1</v>
      </c>
      <c r="G215" s="2"/>
      <c r="H215" s="2">
        <v>2</v>
      </c>
      <c r="I215" s="2">
        <v>2</v>
      </c>
      <c r="J215" s="2">
        <v>2</v>
      </c>
      <c r="K215" s="2"/>
      <c r="L215" s="2"/>
      <c r="M215" s="2"/>
      <c r="N215" s="2"/>
      <c r="O215" s="2"/>
      <c r="P215" s="2"/>
      <c r="Q215" s="2"/>
      <c r="R215" s="2"/>
      <c r="S215" s="2">
        <v>1</v>
      </c>
      <c r="T215" s="2"/>
      <c r="U215" s="2"/>
      <c r="V215" s="2"/>
      <c r="W215" s="2"/>
      <c r="X215" s="2"/>
      <c r="Y215" s="2">
        <v>1</v>
      </c>
      <c r="Z215" s="2"/>
      <c r="AA215" s="2"/>
      <c r="AB215" s="9"/>
      <c r="AC215" s="8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9"/>
      <c r="AX215" s="48">
        <f t="shared" si="3"/>
        <v>13</v>
      </c>
    </row>
    <row r="216" spans="1:50" x14ac:dyDescent="0.3">
      <c r="A216" s="83" t="s">
        <v>49</v>
      </c>
      <c r="B216" s="53" t="s">
        <v>272</v>
      </c>
      <c r="C216" s="8"/>
      <c r="D216" s="2"/>
      <c r="E216" s="2"/>
      <c r="F216" s="2">
        <v>1</v>
      </c>
      <c r="G216" s="2"/>
      <c r="H216" s="2">
        <v>5</v>
      </c>
      <c r="I216" s="2">
        <v>3</v>
      </c>
      <c r="J216" s="2">
        <v>2</v>
      </c>
      <c r="K216" s="2">
        <v>1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9">
        <v>1</v>
      </c>
      <c r="AC216" s="8"/>
      <c r="AD216" s="2"/>
      <c r="AE216" s="2"/>
      <c r="AF216" s="2"/>
      <c r="AG216" s="2"/>
      <c r="AH216" s="2">
        <v>4</v>
      </c>
      <c r="AI216" s="2"/>
      <c r="AJ216" s="2"/>
      <c r="AK216" s="2">
        <v>1</v>
      </c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9"/>
      <c r="AX216" s="48">
        <f t="shared" si="3"/>
        <v>18</v>
      </c>
    </row>
    <row r="217" spans="1:50" x14ac:dyDescent="0.3">
      <c r="A217" s="84"/>
      <c r="B217" s="53" t="s">
        <v>273</v>
      </c>
      <c r="C217" s="8"/>
      <c r="D217" s="2">
        <v>1</v>
      </c>
      <c r="E217" s="2"/>
      <c r="F217" s="2">
        <v>1</v>
      </c>
      <c r="G217" s="2">
        <v>1</v>
      </c>
      <c r="H217" s="2">
        <v>6</v>
      </c>
      <c r="I217" s="2">
        <v>2</v>
      </c>
      <c r="J217" s="2">
        <v>2</v>
      </c>
      <c r="K217" s="2">
        <v>1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9">
        <v>2</v>
      </c>
      <c r="AC217" s="8"/>
      <c r="AD217" s="2">
        <v>1</v>
      </c>
      <c r="AE217" s="2">
        <v>20</v>
      </c>
      <c r="AF217" s="2"/>
      <c r="AG217" s="2"/>
      <c r="AH217" s="2">
        <v>9</v>
      </c>
      <c r="AI217" s="2">
        <v>1</v>
      </c>
      <c r="AJ217" s="2">
        <v>1</v>
      </c>
      <c r="AK217" s="2">
        <v>25</v>
      </c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>
        <v>2</v>
      </c>
      <c r="AW217" s="9"/>
      <c r="AX217" s="48">
        <f t="shared" si="3"/>
        <v>75</v>
      </c>
    </row>
    <row r="218" spans="1:50" x14ac:dyDescent="0.3">
      <c r="A218" s="84"/>
      <c r="B218" s="53" t="s">
        <v>274</v>
      </c>
      <c r="C218" s="8"/>
      <c r="D218" s="2">
        <v>1</v>
      </c>
      <c r="E218" s="2"/>
      <c r="F218" s="2"/>
      <c r="G218" s="2"/>
      <c r="H218" s="2">
        <v>4</v>
      </c>
      <c r="I218" s="2">
        <v>5</v>
      </c>
      <c r="J218" s="2">
        <v>5</v>
      </c>
      <c r="K218" s="2">
        <v>5</v>
      </c>
      <c r="L218" s="2"/>
      <c r="M218" s="2"/>
      <c r="N218" s="2"/>
      <c r="O218" s="2"/>
      <c r="P218" s="2">
        <v>2</v>
      </c>
      <c r="Q218" s="2">
        <v>1</v>
      </c>
      <c r="R218" s="2"/>
      <c r="S218" s="2"/>
      <c r="T218" s="2"/>
      <c r="U218" s="2"/>
      <c r="V218" s="2"/>
      <c r="W218" s="2"/>
      <c r="X218" s="2"/>
      <c r="Y218" s="2">
        <v>1</v>
      </c>
      <c r="Z218" s="2">
        <v>2</v>
      </c>
      <c r="AA218" s="2">
        <v>1</v>
      </c>
      <c r="AB218" s="9">
        <v>4</v>
      </c>
      <c r="AC218" s="8"/>
      <c r="AD218" s="2"/>
      <c r="AE218" s="2">
        <v>29</v>
      </c>
      <c r="AF218" s="2"/>
      <c r="AG218" s="2"/>
      <c r="AH218" s="2">
        <v>10</v>
      </c>
      <c r="AI218" s="2"/>
      <c r="AJ218" s="2"/>
      <c r="AK218" s="2">
        <v>34</v>
      </c>
      <c r="AL218" s="2"/>
      <c r="AM218" s="2"/>
      <c r="AN218" s="2">
        <v>1</v>
      </c>
      <c r="AO218" s="2"/>
      <c r="AP218" s="2"/>
      <c r="AQ218" s="2"/>
      <c r="AR218" s="2"/>
      <c r="AS218" s="2">
        <v>1</v>
      </c>
      <c r="AT218" s="2">
        <v>1</v>
      </c>
      <c r="AU218" s="2">
        <v>1</v>
      </c>
      <c r="AV218" s="2">
        <v>10</v>
      </c>
      <c r="AW218" s="9"/>
      <c r="AX218" s="48">
        <f t="shared" si="3"/>
        <v>118</v>
      </c>
    </row>
    <row r="219" spans="1:50" x14ac:dyDescent="0.3">
      <c r="A219" s="84"/>
      <c r="B219" s="53" t="s">
        <v>275</v>
      </c>
      <c r="C219" s="8"/>
      <c r="D219" s="2"/>
      <c r="E219" s="2">
        <v>4</v>
      </c>
      <c r="F219" s="2"/>
      <c r="G219" s="2"/>
      <c r="H219" s="2"/>
      <c r="I219" s="2">
        <v>4</v>
      </c>
      <c r="J219" s="2">
        <v>5</v>
      </c>
      <c r="K219" s="2">
        <v>12</v>
      </c>
      <c r="L219" s="2"/>
      <c r="M219" s="2"/>
      <c r="N219" s="2"/>
      <c r="O219" s="2">
        <v>1</v>
      </c>
      <c r="P219" s="2">
        <v>1</v>
      </c>
      <c r="Q219" s="2">
        <v>1</v>
      </c>
      <c r="R219" s="2"/>
      <c r="S219" s="2"/>
      <c r="T219" s="2"/>
      <c r="U219" s="2"/>
      <c r="V219" s="2"/>
      <c r="W219" s="2"/>
      <c r="X219" s="2"/>
      <c r="Y219" s="2">
        <v>1</v>
      </c>
      <c r="Z219" s="2"/>
      <c r="AA219" s="2"/>
      <c r="AB219" s="9">
        <v>1</v>
      </c>
      <c r="AC219" s="8">
        <v>1</v>
      </c>
      <c r="AD219" s="2"/>
      <c r="AE219" s="2">
        <v>39</v>
      </c>
      <c r="AF219" s="2"/>
      <c r="AG219" s="2"/>
      <c r="AH219" s="2">
        <v>22</v>
      </c>
      <c r="AI219" s="2"/>
      <c r="AJ219" s="2"/>
      <c r="AK219" s="2">
        <v>26</v>
      </c>
      <c r="AL219" s="2"/>
      <c r="AM219" s="2"/>
      <c r="AN219" s="2"/>
      <c r="AO219" s="2"/>
      <c r="AP219" s="2"/>
      <c r="AQ219" s="2"/>
      <c r="AR219" s="2"/>
      <c r="AS219" s="2"/>
      <c r="AT219" s="2">
        <v>1</v>
      </c>
      <c r="AU219" s="2"/>
      <c r="AV219" s="2">
        <v>3</v>
      </c>
      <c r="AW219" s="9"/>
      <c r="AX219" s="48">
        <f t="shared" si="3"/>
        <v>122</v>
      </c>
    </row>
    <row r="220" spans="1:50" x14ac:dyDescent="0.3">
      <c r="A220" s="84"/>
      <c r="B220" s="53" t="s">
        <v>276</v>
      </c>
      <c r="C220" s="8"/>
      <c r="D220" s="2">
        <v>1</v>
      </c>
      <c r="E220" s="2">
        <v>5</v>
      </c>
      <c r="F220" s="2"/>
      <c r="G220" s="2">
        <v>1</v>
      </c>
      <c r="H220" s="2">
        <v>8</v>
      </c>
      <c r="I220" s="2">
        <v>4</v>
      </c>
      <c r="J220" s="2">
        <v>3</v>
      </c>
      <c r="K220" s="2">
        <v>7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>
        <v>1</v>
      </c>
      <c r="Z220" s="2"/>
      <c r="AA220" s="2"/>
      <c r="AB220" s="9">
        <v>1</v>
      </c>
      <c r="AC220" s="8"/>
      <c r="AD220" s="2"/>
      <c r="AE220" s="2">
        <v>80</v>
      </c>
      <c r="AF220" s="2"/>
      <c r="AG220" s="2"/>
      <c r="AH220" s="2">
        <v>35</v>
      </c>
      <c r="AI220" s="2"/>
      <c r="AJ220" s="2">
        <v>3</v>
      </c>
      <c r="AK220" s="2">
        <v>40</v>
      </c>
      <c r="AL220" s="2"/>
      <c r="AM220" s="2">
        <v>1</v>
      </c>
      <c r="AN220" s="2"/>
      <c r="AO220" s="2"/>
      <c r="AP220" s="2"/>
      <c r="AQ220" s="2"/>
      <c r="AR220" s="2">
        <v>1</v>
      </c>
      <c r="AS220" s="2"/>
      <c r="AT220" s="2"/>
      <c r="AU220" s="2"/>
      <c r="AV220" s="2">
        <v>3</v>
      </c>
      <c r="AW220" s="9"/>
      <c r="AX220" s="48">
        <f t="shared" si="3"/>
        <v>194</v>
      </c>
    </row>
    <row r="221" spans="1:50" x14ac:dyDescent="0.3">
      <c r="A221" s="84"/>
      <c r="B221" s="53" t="s">
        <v>277</v>
      </c>
      <c r="C221" s="8"/>
      <c r="D221" s="2"/>
      <c r="E221" s="2">
        <v>3</v>
      </c>
      <c r="F221" s="2"/>
      <c r="G221" s="2"/>
      <c r="H221" s="2">
        <v>2</v>
      </c>
      <c r="I221" s="2">
        <v>1</v>
      </c>
      <c r="J221" s="2">
        <v>1</v>
      </c>
      <c r="K221" s="2">
        <v>8</v>
      </c>
      <c r="L221" s="2"/>
      <c r="M221" s="2"/>
      <c r="N221" s="2">
        <v>1</v>
      </c>
      <c r="O221" s="2"/>
      <c r="P221" s="2"/>
      <c r="Q221" s="2"/>
      <c r="R221" s="2"/>
      <c r="S221" s="2">
        <v>1</v>
      </c>
      <c r="T221" s="2">
        <v>1</v>
      </c>
      <c r="U221" s="2"/>
      <c r="V221" s="2"/>
      <c r="W221" s="2"/>
      <c r="X221" s="2"/>
      <c r="Y221" s="2">
        <v>1</v>
      </c>
      <c r="Z221" s="2"/>
      <c r="AA221" s="2"/>
      <c r="AB221" s="9">
        <v>1</v>
      </c>
      <c r="AC221" s="8"/>
      <c r="AD221" s="2"/>
      <c r="AE221" s="2">
        <v>23</v>
      </c>
      <c r="AF221" s="2"/>
      <c r="AG221" s="2">
        <v>1</v>
      </c>
      <c r="AH221" s="2">
        <v>10</v>
      </c>
      <c r="AI221" s="2"/>
      <c r="AJ221" s="2"/>
      <c r="AK221" s="2">
        <v>21</v>
      </c>
      <c r="AL221" s="2"/>
      <c r="AM221" s="2"/>
      <c r="AN221" s="2"/>
      <c r="AO221" s="2"/>
      <c r="AP221" s="2"/>
      <c r="AQ221" s="2">
        <v>1</v>
      </c>
      <c r="AR221" s="2"/>
      <c r="AS221" s="2"/>
      <c r="AT221" s="2">
        <v>2</v>
      </c>
      <c r="AU221" s="2">
        <v>1</v>
      </c>
      <c r="AV221" s="2">
        <v>1</v>
      </c>
      <c r="AW221" s="9"/>
      <c r="AX221" s="48">
        <f t="shared" si="3"/>
        <v>80</v>
      </c>
    </row>
    <row r="222" spans="1:50" x14ac:dyDescent="0.3">
      <c r="A222" s="84"/>
      <c r="B222" s="53" t="s">
        <v>278</v>
      </c>
      <c r="C222" s="8"/>
      <c r="D222" s="2"/>
      <c r="E222" s="2">
        <v>2</v>
      </c>
      <c r="F222" s="2"/>
      <c r="G222" s="2"/>
      <c r="H222" s="2">
        <v>1</v>
      </c>
      <c r="I222" s="2">
        <v>1</v>
      </c>
      <c r="J222" s="2">
        <v>2</v>
      </c>
      <c r="K222" s="2">
        <v>4</v>
      </c>
      <c r="L222" s="2"/>
      <c r="M222" s="2">
        <v>1</v>
      </c>
      <c r="N222" s="2">
        <v>1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9">
        <v>1</v>
      </c>
      <c r="AC222" s="8"/>
      <c r="AD222" s="2"/>
      <c r="AE222" s="2">
        <v>10</v>
      </c>
      <c r="AF222" s="2"/>
      <c r="AG222" s="2"/>
      <c r="AH222" s="2">
        <v>7</v>
      </c>
      <c r="AI222" s="2"/>
      <c r="AJ222" s="2"/>
      <c r="AK222" s="2">
        <v>4</v>
      </c>
      <c r="AL222" s="2"/>
      <c r="AM222" s="2"/>
      <c r="AN222" s="2"/>
      <c r="AO222" s="2"/>
      <c r="AP222" s="2"/>
      <c r="AQ222" s="2"/>
      <c r="AR222" s="2"/>
      <c r="AS222" s="2">
        <v>1</v>
      </c>
      <c r="AT222" s="2"/>
      <c r="AU222" s="2"/>
      <c r="AV222" s="2"/>
      <c r="AW222" s="9"/>
      <c r="AX222" s="48">
        <f t="shared" si="3"/>
        <v>35</v>
      </c>
    </row>
    <row r="223" spans="1:50" x14ac:dyDescent="0.3">
      <c r="A223" s="84"/>
      <c r="B223" s="53" t="s">
        <v>279</v>
      </c>
      <c r="C223" s="8"/>
      <c r="D223" s="2"/>
      <c r="E223" s="2">
        <v>6</v>
      </c>
      <c r="F223" s="2"/>
      <c r="G223" s="2"/>
      <c r="H223" s="2">
        <v>1</v>
      </c>
      <c r="I223" s="2">
        <v>3</v>
      </c>
      <c r="J223" s="2">
        <v>3</v>
      </c>
      <c r="K223" s="2">
        <v>11</v>
      </c>
      <c r="L223" s="2"/>
      <c r="M223" s="2"/>
      <c r="N223" s="2"/>
      <c r="O223" s="2"/>
      <c r="P223" s="2"/>
      <c r="Q223" s="2"/>
      <c r="R223" s="2"/>
      <c r="S223" s="2">
        <v>1</v>
      </c>
      <c r="T223" s="2"/>
      <c r="U223" s="2"/>
      <c r="V223" s="2"/>
      <c r="W223" s="2"/>
      <c r="X223" s="2"/>
      <c r="Y223" s="2"/>
      <c r="Z223" s="2"/>
      <c r="AA223" s="2"/>
      <c r="AB223" s="9">
        <v>2</v>
      </c>
      <c r="AC223" s="8"/>
      <c r="AD223" s="2"/>
      <c r="AE223" s="2">
        <v>17</v>
      </c>
      <c r="AF223" s="2"/>
      <c r="AG223" s="2"/>
      <c r="AH223" s="2">
        <v>18</v>
      </c>
      <c r="AI223" s="2"/>
      <c r="AJ223" s="2"/>
      <c r="AK223" s="2">
        <v>30</v>
      </c>
      <c r="AL223" s="2"/>
      <c r="AM223" s="2"/>
      <c r="AN223" s="2"/>
      <c r="AO223" s="2">
        <v>1</v>
      </c>
      <c r="AP223" s="2"/>
      <c r="AQ223" s="2"/>
      <c r="AR223" s="2"/>
      <c r="AS223" s="2">
        <v>1</v>
      </c>
      <c r="AT223" s="2"/>
      <c r="AU223" s="2">
        <v>1</v>
      </c>
      <c r="AV223" s="2">
        <v>3</v>
      </c>
      <c r="AW223" s="9"/>
      <c r="AX223" s="48">
        <f t="shared" si="3"/>
        <v>98</v>
      </c>
    </row>
    <row r="224" spans="1:50" x14ac:dyDescent="0.3">
      <c r="A224" s="84"/>
      <c r="B224" s="53" t="s">
        <v>280</v>
      </c>
      <c r="C224" s="8"/>
      <c r="D224" s="2"/>
      <c r="E224" s="2">
        <v>3</v>
      </c>
      <c r="F224" s="2"/>
      <c r="G224" s="2"/>
      <c r="H224" s="2">
        <v>1</v>
      </c>
      <c r="I224" s="2">
        <v>1</v>
      </c>
      <c r="J224" s="2">
        <v>5</v>
      </c>
      <c r="K224" s="2">
        <v>3</v>
      </c>
      <c r="L224" s="2"/>
      <c r="M224" s="2">
        <v>1</v>
      </c>
      <c r="N224" s="2"/>
      <c r="O224" s="2"/>
      <c r="P224" s="2">
        <v>1</v>
      </c>
      <c r="Q224" s="2"/>
      <c r="R224" s="2"/>
      <c r="S224" s="2"/>
      <c r="T224" s="2"/>
      <c r="U224" s="2"/>
      <c r="V224" s="2"/>
      <c r="W224" s="2"/>
      <c r="X224" s="2"/>
      <c r="Y224" s="2">
        <v>1</v>
      </c>
      <c r="Z224" s="2"/>
      <c r="AA224" s="2"/>
      <c r="AB224" s="9">
        <v>2</v>
      </c>
      <c r="AC224" s="8"/>
      <c r="AD224" s="2"/>
      <c r="AE224" s="2">
        <v>2</v>
      </c>
      <c r="AF224" s="2"/>
      <c r="AG224" s="2"/>
      <c r="AH224" s="2">
        <v>4</v>
      </c>
      <c r="AI224" s="2"/>
      <c r="AJ224" s="2"/>
      <c r="AK224" s="2">
        <v>3</v>
      </c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9"/>
      <c r="AX224" s="48">
        <f t="shared" si="3"/>
        <v>27</v>
      </c>
    </row>
    <row r="225" spans="1:50" x14ac:dyDescent="0.3">
      <c r="A225" s="84"/>
      <c r="B225" s="53" t="s">
        <v>281</v>
      </c>
      <c r="C225" s="8"/>
      <c r="D225" s="2"/>
      <c r="E225" s="2">
        <v>2</v>
      </c>
      <c r="F225" s="2"/>
      <c r="G225" s="2"/>
      <c r="H225" s="2">
        <v>7</v>
      </c>
      <c r="I225" s="2">
        <v>3</v>
      </c>
      <c r="J225" s="2">
        <v>4</v>
      </c>
      <c r="K225" s="2">
        <v>1</v>
      </c>
      <c r="L225" s="2"/>
      <c r="M225" s="2"/>
      <c r="N225" s="2"/>
      <c r="O225" s="2">
        <v>1</v>
      </c>
      <c r="P225" s="2"/>
      <c r="Q225" s="2"/>
      <c r="R225" s="2"/>
      <c r="S225" s="2"/>
      <c r="T225" s="2"/>
      <c r="U225" s="2"/>
      <c r="V225" s="2">
        <v>1</v>
      </c>
      <c r="W225" s="2"/>
      <c r="X225" s="2"/>
      <c r="Y225" s="2">
        <v>1</v>
      </c>
      <c r="Z225" s="2"/>
      <c r="AA225" s="2"/>
      <c r="AB225" s="9">
        <v>1</v>
      </c>
      <c r="AC225" s="8">
        <v>1</v>
      </c>
      <c r="AD225" s="2"/>
      <c r="AE225" s="2">
        <v>15</v>
      </c>
      <c r="AF225" s="2"/>
      <c r="AG225" s="2"/>
      <c r="AH225" s="2">
        <v>6</v>
      </c>
      <c r="AI225" s="2"/>
      <c r="AJ225" s="2"/>
      <c r="AK225" s="2">
        <v>18</v>
      </c>
      <c r="AL225" s="2"/>
      <c r="AM225" s="2"/>
      <c r="AN225" s="2"/>
      <c r="AO225" s="2"/>
      <c r="AP225" s="2"/>
      <c r="AQ225" s="2">
        <v>1</v>
      </c>
      <c r="AR225" s="2"/>
      <c r="AS225" s="2"/>
      <c r="AT225" s="2"/>
      <c r="AU225" s="2"/>
      <c r="AV225" s="2">
        <v>2</v>
      </c>
      <c r="AW225" s="9"/>
      <c r="AX225" s="48">
        <f t="shared" si="3"/>
        <v>64</v>
      </c>
    </row>
    <row r="226" spans="1:50" x14ac:dyDescent="0.3">
      <c r="A226" s="84"/>
      <c r="B226" s="53" t="s">
        <v>282</v>
      </c>
      <c r="C226" s="8"/>
      <c r="D226" s="2"/>
      <c r="E226" s="2"/>
      <c r="F226" s="2"/>
      <c r="G226" s="2"/>
      <c r="H226" s="2">
        <v>4</v>
      </c>
      <c r="I226" s="2">
        <v>4</v>
      </c>
      <c r="J226" s="2">
        <v>4</v>
      </c>
      <c r="K226" s="2">
        <v>4</v>
      </c>
      <c r="L226" s="2"/>
      <c r="M226" s="2"/>
      <c r="N226" s="2"/>
      <c r="O226" s="2"/>
      <c r="P226" s="2"/>
      <c r="Q226" s="2"/>
      <c r="R226" s="2"/>
      <c r="S226" s="2"/>
      <c r="T226" s="2">
        <v>1</v>
      </c>
      <c r="U226" s="2"/>
      <c r="V226" s="2"/>
      <c r="W226" s="2"/>
      <c r="X226" s="2"/>
      <c r="Y226" s="2">
        <v>1</v>
      </c>
      <c r="Z226" s="2"/>
      <c r="AA226" s="2"/>
      <c r="AB226" s="9">
        <v>1</v>
      </c>
      <c r="AC226" s="8"/>
      <c r="AD226" s="2"/>
      <c r="AE226" s="2">
        <v>12</v>
      </c>
      <c r="AF226" s="2"/>
      <c r="AG226" s="2"/>
      <c r="AH226" s="2">
        <v>11</v>
      </c>
      <c r="AI226" s="2">
        <v>1</v>
      </c>
      <c r="AJ226" s="2">
        <v>4</v>
      </c>
      <c r="AK226" s="2">
        <v>30</v>
      </c>
      <c r="AL226" s="2"/>
      <c r="AM226" s="2"/>
      <c r="AN226" s="2">
        <v>1</v>
      </c>
      <c r="AO226" s="2">
        <v>1</v>
      </c>
      <c r="AP226" s="2">
        <v>1</v>
      </c>
      <c r="AQ226" s="2"/>
      <c r="AR226" s="2">
        <v>1</v>
      </c>
      <c r="AS226" s="2"/>
      <c r="AT226" s="2">
        <v>2</v>
      </c>
      <c r="AU226" s="2">
        <v>1</v>
      </c>
      <c r="AV226" s="2">
        <v>2</v>
      </c>
      <c r="AW226" s="9"/>
      <c r="AX226" s="48">
        <f t="shared" si="3"/>
        <v>86</v>
      </c>
    </row>
    <row r="227" spans="1:50" x14ac:dyDescent="0.3">
      <c r="A227" s="84"/>
      <c r="B227" s="53" t="s">
        <v>283</v>
      </c>
      <c r="C227" s="8"/>
      <c r="D227" s="2">
        <v>1</v>
      </c>
      <c r="E227" s="2">
        <v>10</v>
      </c>
      <c r="F227" s="2"/>
      <c r="G227" s="2"/>
      <c r="H227" s="2">
        <v>5</v>
      </c>
      <c r="I227" s="2">
        <v>2</v>
      </c>
      <c r="J227" s="2">
        <v>1</v>
      </c>
      <c r="K227" s="2">
        <v>9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>
        <v>1</v>
      </c>
      <c r="Z227" s="2">
        <v>1</v>
      </c>
      <c r="AA227" s="2"/>
      <c r="AB227" s="9"/>
      <c r="AC227" s="8"/>
      <c r="AD227" s="2"/>
      <c r="AE227" s="2">
        <v>35</v>
      </c>
      <c r="AF227" s="2"/>
      <c r="AG227" s="2">
        <v>1</v>
      </c>
      <c r="AH227" s="2">
        <v>24</v>
      </c>
      <c r="AI227" s="2"/>
      <c r="AJ227" s="2"/>
      <c r="AK227" s="2">
        <v>30</v>
      </c>
      <c r="AL227" s="2"/>
      <c r="AM227" s="2">
        <v>1</v>
      </c>
      <c r="AN227" s="2"/>
      <c r="AO227" s="2">
        <v>1</v>
      </c>
      <c r="AP227" s="2"/>
      <c r="AQ227" s="2">
        <v>1</v>
      </c>
      <c r="AR227" s="2">
        <v>2</v>
      </c>
      <c r="AS227" s="2">
        <v>5</v>
      </c>
      <c r="AT227" s="2"/>
      <c r="AU227" s="2"/>
      <c r="AV227" s="2">
        <v>2</v>
      </c>
      <c r="AW227" s="9"/>
      <c r="AX227" s="48">
        <f t="shared" si="3"/>
        <v>132</v>
      </c>
    </row>
    <row r="228" spans="1:50" x14ac:dyDescent="0.3">
      <c r="A228" s="84"/>
      <c r="B228" s="53" t="s">
        <v>284</v>
      </c>
      <c r="C228" s="8"/>
      <c r="D228" s="2">
        <v>1</v>
      </c>
      <c r="E228" s="2">
        <v>4</v>
      </c>
      <c r="F228" s="2"/>
      <c r="G228" s="2"/>
      <c r="H228" s="2">
        <v>1</v>
      </c>
      <c r="I228" s="2">
        <v>5</v>
      </c>
      <c r="J228" s="2">
        <v>2</v>
      </c>
      <c r="K228" s="2">
        <v>9</v>
      </c>
      <c r="L228" s="2"/>
      <c r="M228" s="2"/>
      <c r="N228" s="2"/>
      <c r="O228" s="2"/>
      <c r="P228" s="2"/>
      <c r="Q228" s="2"/>
      <c r="R228" s="2"/>
      <c r="S228" s="2"/>
      <c r="T228" s="2">
        <v>1</v>
      </c>
      <c r="U228" s="2"/>
      <c r="V228" s="2"/>
      <c r="W228" s="2"/>
      <c r="X228" s="2"/>
      <c r="Y228" s="2">
        <v>1</v>
      </c>
      <c r="Z228" s="2"/>
      <c r="AA228" s="2"/>
      <c r="AB228" s="9">
        <v>1</v>
      </c>
      <c r="AC228" s="8"/>
      <c r="AD228" s="2"/>
      <c r="AE228" s="2">
        <v>32</v>
      </c>
      <c r="AF228" s="2"/>
      <c r="AG228" s="2"/>
      <c r="AH228" s="2">
        <v>17</v>
      </c>
      <c r="AI228" s="2"/>
      <c r="AJ228" s="2"/>
      <c r="AK228" s="2">
        <v>30</v>
      </c>
      <c r="AL228" s="2"/>
      <c r="AM228" s="2"/>
      <c r="AN228" s="2"/>
      <c r="AO228" s="2"/>
      <c r="AP228" s="2"/>
      <c r="AQ228" s="2"/>
      <c r="AR228" s="2"/>
      <c r="AS228" s="2">
        <v>1</v>
      </c>
      <c r="AT228" s="2"/>
      <c r="AU228" s="2"/>
      <c r="AV228" s="2">
        <v>2</v>
      </c>
      <c r="AW228" s="9"/>
      <c r="AX228" s="48">
        <f t="shared" si="3"/>
        <v>107</v>
      </c>
    </row>
    <row r="229" spans="1:50" x14ac:dyDescent="0.3">
      <c r="A229" s="84"/>
      <c r="B229" s="53" t="s">
        <v>285</v>
      </c>
      <c r="C229" s="8"/>
      <c r="D229" s="2"/>
      <c r="E229" s="2">
        <v>4</v>
      </c>
      <c r="F229" s="2"/>
      <c r="G229" s="2"/>
      <c r="H229" s="2">
        <v>6</v>
      </c>
      <c r="I229" s="2">
        <v>8</v>
      </c>
      <c r="J229" s="2">
        <v>4</v>
      </c>
      <c r="K229" s="2">
        <v>4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9">
        <v>1</v>
      </c>
      <c r="AC229" s="8"/>
      <c r="AD229" s="2"/>
      <c r="AE229" s="2">
        <v>38</v>
      </c>
      <c r="AF229" s="2"/>
      <c r="AG229" s="2"/>
      <c r="AH229" s="2">
        <v>12</v>
      </c>
      <c r="AI229" s="2"/>
      <c r="AJ229" s="2"/>
      <c r="AK229" s="2">
        <v>17</v>
      </c>
      <c r="AL229" s="2"/>
      <c r="AM229" s="2">
        <v>1</v>
      </c>
      <c r="AN229" s="2"/>
      <c r="AO229" s="2"/>
      <c r="AP229" s="2"/>
      <c r="AQ229" s="2"/>
      <c r="AR229" s="2">
        <v>1</v>
      </c>
      <c r="AS229" s="2"/>
      <c r="AT229" s="2"/>
      <c r="AU229" s="2"/>
      <c r="AV229" s="2">
        <v>6</v>
      </c>
      <c r="AW229" s="9">
        <v>1</v>
      </c>
      <c r="AX229" s="48">
        <f t="shared" si="3"/>
        <v>103</v>
      </c>
    </row>
    <row r="230" spans="1:50" x14ac:dyDescent="0.3">
      <c r="A230" s="84"/>
      <c r="B230" s="53" t="s">
        <v>286</v>
      </c>
      <c r="C230" s="8"/>
      <c r="D230" s="2"/>
      <c r="E230" s="2">
        <v>2</v>
      </c>
      <c r="F230" s="2">
        <v>1</v>
      </c>
      <c r="G230" s="2">
        <v>3</v>
      </c>
      <c r="H230" s="2">
        <v>2</v>
      </c>
      <c r="I230" s="2">
        <v>4</v>
      </c>
      <c r="J230" s="2">
        <v>4</v>
      </c>
      <c r="K230" s="2">
        <v>8</v>
      </c>
      <c r="L230" s="2"/>
      <c r="M230" s="2"/>
      <c r="N230" s="2"/>
      <c r="O230" s="2"/>
      <c r="P230" s="2"/>
      <c r="Q230" s="2"/>
      <c r="R230" s="2">
        <v>2</v>
      </c>
      <c r="S230" s="2"/>
      <c r="T230" s="2"/>
      <c r="U230" s="2"/>
      <c r="V230" s="2"/>
      <c r="W230" s="2"/>
      <c r="X230" s="2"/>
      <c r="Y230" s="2">
        <v>1</v>
      </c>
      <c r="Z230" s="2"/>
      <c r="AA230" s="2">
        <v>1</v>
      </c>
      <c r="AB230" s="9">
        <v>1</v>
      </c>
      <c r="AC230" s="8"/>
      <c r="AD230" s="2">
        <v>1</v>
      </c>
      <c r="AE230" s="2">
        <v>33</v>
      </c>
      <c r="AF230" s="2"/>
      <c r="AG230" s="2"/>
      <c r="AH230" s="2">
        <v>22</v>
      </c>
      <c r="AI230" s="2">
        <v>1</v>
      </c>
      <c r="AJ230" s="2">
        <v>1</v>
      </c>
      <c r="AK230" s="2">
        <v>28</v>
      </c>
      <c r="AL230" s="2"/>
      <c r="AM230" s="2"/>
      <c r="AN230" s="2"/>
      <c r="AO230" s="2"/>
      <c r="AP230" s="2"/>
      <c r="AQ230" s="2"/>
      <c r="AR230" s="2"/>
      <c r="AS230" s="2">
        <v>1</v>
      </c>
      <c r="AT230" s="2">
        <v>1</v>
      </c>
      <c r="AU230" s="2">
        <v>1</v>
      </c>
      <c r="AV230" s="2">
        <v>2</v>
      </c>
      <c r="AW230" s="9"/>
      <c r="AX230" s="48">
        <f t="shared" si="3"/>
        <v>120</v>
      </c>
    </row>
    <row r="231" spans="1:50" x14ac:dyDescent="0.3">
      <c r="A231" s="84"/>
      <c r="B231" s="53" t="s">
        <v>287</v>
      </c>
      <c r="C231" s="8"/>
      <c r="D231" s="2"/>
      <c r="E231" s="2">
        <v>2</v>
      </c>
      <c r="F231" s="2"/>
      <c r="G231" s="2"/>
      <c r="H231" s="2">
        <v>1</v>
      </c>
      <c r="I231" s="2">
        <v>2</v>
      </c>
      <c r="J231" s="2">
        <v>1</v>
      </c>
      <c r="K231" s="2">
        <v>12</v>
      </c>
      <c r="L231" s="2"/>
      <c r="M231" s="2">
        <v>1</v>
      </c>
      <c r="N231" s="2"/>
      <c r="O231" s="2"/>
      <c r="P231" s="2"/>
      <c r="Q231" s="2"/>
      <c r="R231" s="2">
        <v>2</v>
      </c>
      <c r="S231" s="2"/>
      <c r="T231" s="2"/>
      <c r="U231" s="2"/>
      <c r="V231" s="2"/>
      <c r="W231" s="2"/>
      <c r="X231" s="2"/>
      <c r="Y231" s="2">
        <v>1</v>
      </c>
      <c r="Z231" s="2">
        <v>1</v>
      </c>
      <c r="AA231" s="2"/>
      <c r="AB231" s="9">
        <v>1</v>
      </c>
      <c r="AC231" s="8"/>
      <c r="AD231" s="2">
        <v>1</v>
      </c>
      <c r="AE231" s="2">
        <v>7</v>
      </c>
      <c r="AF231" s="2"/>
      <c r="AG231" s="2"/>
      <c r="AH231" s="2">
        <v>9</v>
      </c>
      <c r="AI231" s="2">
        <v>1</v>
      </c>
      <c r="AJ231" s="2">
        <v>2</v>
      </c>
      <c r="AK231" s="2">
        <v>6</v>
      </c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>
        <v>1</v>
      </c>
      <c r="AW231" s="9"/>
      <c r="AX231" s="48">
        <f t="shared" si="3"/>
        <v>51</v>
      </c>
    </row>
    <row r="232" spans="1:50" x14ac:dyDescent="0.3">
      <c r="A232" s="83" t="s">
        <v>50</v>
      </c>
      <c r="B232" s="53" t="s">
        <v>288</v>
      </c>
      <c r="C232" s="8"/>
      <c r="D232" s="2">
        <v>6</v>
      </c>
      <c r="E232" s="2"/>
      <c r="F232" s="2"/>
      <c r="G232" s="2">
        <v>3</v>
      </c>
      <c r="H232" s="2"/>
      <c r="I232" s="2"/>
      <c r="J232" s="2">
        <v>3</v>
      </c>
      <c r="K232" s="2"/>
      <c r="L232" s="2"/>
      <c r="M232" s="2"/>
      <c r="N232" s="2"/>
      <c r="O232" s="2"/>
      <c r="P232" s="2"/>
      <c r="Q232" s="2"/>
      <c r="R232" s="2"/>
      <c r="S232" s="2">
        <v>1</v>
      </c>
      <c r="T232" s="2"/>
      <c r="U232" s="2"/>
      <c r="V232" s="2"/>
      <c r="W232" s="2"/>
      <c r="X232" s="2"/>
      <c r="Y232" s="2"/>
      <c r="Z232" s="2"/>
      <c r="AA232" s="2">
        <v>1</v>
      </c>
      <c r="AB232" s="9"/>
      <c r="AC232" s="8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9"/>
      <c r="AX232" s="48">
        <f t="shared" si="3"/>
        <v>14</v>
      </c>
    </row>
    <row r="233" spans="1:50" x14ac:dyDescent="0.3">
      <c r="A233" s="84"/>
      <c r="B233" s="53" t="s">
        <v>289</v>
      </c>
      <c r="C233" s="8">
        <v>1</v>
      </c>
      <c r="D233" s="2">
        <v>3</v>
      </c>
      <c r="E233" s="2">
        <v>1</v>
      </c>
      <c r="F233" s="2"/>
      <c r="G233" s="2">
        <v>5</v>
      </c>
      <c r="H233" s="2"/>
      <c r="I233" s="2"/>
      <c r="J233" s="2">
        <v>5</v>
      </c>
      <c r="K233" s="2"/>
      <c r="L233" s="2"/>
      <c r="M233" s="2"/>
      <c r="N233" s="2"/>
      <c r="O233" s="2"/>
      <c r="P233" s="2"/>
      <c r="Q233" s="2"/>
      <c r="R233" s="2"/>
      <c r="S233" s="2">
        <v>1</v>
      </c>
      <c r="T233" s="2"/>
      <c r="U233" s="2"/>
      <c r="V233" s="2"/>
      <c r="W233" s="2"/>
      <c r="X233" s="2"/>
      <c r="Y233" s="2"/>
      <c r="Z233" s="2"/>
      <c r="AA233" s="2"/>
      <c r="AB233" s="9"/>
      <c r="AC233" s="8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9"/>
      <c r="AX233" s="48">
        <f t="shared" si="3"/>
        <v>16</v>
      </c>
    </row>
    <row r="234" spans="1:50" x14ac:dyDescent="0.3">
      <c r="A234" s="84"/>
      <c r="B234" s="53" t="s">
        <v>290</v>
      </c>
      <c r="C234" s="8">
        <v>1</v>
      </c>
      <c r="D234" s="2">
        <v>23</v>
      </c>
      <c r="E234" s="2">
        <v>5</v>
      </c>
      <c r="F234" s="2"/>
      <c r="G234" s="2">
        <v>8</v>
      </c>
      <c r="H234" s="2"/>
      <c r="I234" s="2"/>
      <c r="J234" s="2">
        <v>10</v>
      </c>
      <c r="K234" s="2"/>
      <c r="L234" s="2"/>
      <c r="M234" s="2"/>
      <c r="N234" s="2"/>
      <c r="O234" s="2"/>
      <c r="P234" s="2"/>
      <c r="Q234" s="2"/>
      <c r="R234" s="2"/>
      <c r="S234" s="2">
        <v>2</v>
      </c>
      <c r="T234" s="2"/>
      <c r="U234" s="2"/>
      <c r="V234" s="2"/>
      <c r="W234" s="2"/>
      <c r="X234" s="2">
        <v>1</v>
      </c>
      <c r="Y234" s="2"/>
      <c r="Z234" s="2"/>
      <c r="AA234" s="2"/>
      <c r="AB234" s="9"/>
      <c r="AC234" s="8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9"/>
      <c r="AX234" s="48">
        <f t="shared" si="3"/>
        <v>50</v>
      </c>
    </row>
    <row r="235" spans="1:50" x14ac:dyDescent="0.3">
      <c r="A235" s="84"/>
      <c r="B235" s="53" t="s">
        <v>291</v>
      </c>
      <c r="C235" s="8"/>
      <c r="D235" s="2"/>
      <c r="E235" s="2">
        <v>21</v>
      </c>
      <c r="F235" s="2">
        <v>2</v>
      </c>
      <c r="G235" s="2">
        <v>3</v>
      </c>
      <c r="H235" s="2">
        <v>12</v>
      </c>
      <c r="I235" s="2">
        <v>21</v>
      </c>
      <c r="J235" s="2">
        <v>21</v>
      </c>
      <c r="K235" s="2">
        <v>21</v>
      </c>
      <c r="L235" s="2"/>
      <c r="M235" s="2"/>
      <c r="N235" s="2"/>
      <c r="O235" s="2"/>
      <c r="P235" s="2"/>
      <c r="Q235" s="2"/>
      <c r="R235" s="2"/>
      <c r="S235" s="2"/>
      <c r="T235" s="2">
        <v>1</v>
      </c>
      <c r="U235" s="2"/>
      <c r="V235" s="2">
        <v>1</v>
      </c>
      <c r="W235" s="2"/>
      <c r="X235" s="2"/>
      <c r="Y235" s="2"/>
      <c r="Z235" s="2"/>
      <c r="AA235" s="2"/>
      <c r="AB235" s="9"/>
      <c r="AC235" s="8"/>
      <c r="AD235" s="2"/>
      <c r="AE235" s="2">
        <v>1</v>
      </c>
      <c r="AF235" s="2"/>
      <c r="AG235" s="2"/>
      <c r="AH235" s="2">
        <v>1</v>
      </c>
      <c r="AI235" s="2"/>
      <c r="AJ235" s="2"/>
      <c r="AK235" s="2">
        <v>4</v>
      </c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9"/>
      <c r="AX235" s="48">
        <f t="shared" si="3"/>
        <v>109</v>
      </c>
    </row>
    <row r="236" spans="1:50" x14ac:dyDescent="0.3">
      <c r="A236" s="84"/>
      <c r="B236" s="53" t="s">
        <v>292</v>
      </c>
      <c r="C236" s="8"/>
      <c r="D236" s="2">
        <v>1</v>
      </c>
      <c r="E236" s="2">
        <v>5</v>
      </c>
      <c r="F236" s="2">
        <v>1</v>
      </c>
      <c r="G236" s="2"/>
      <c r="H236" s="2">
        <v>6</v>
      </c>
      <c r="I236" s="2">
        <v>7</v>
      </c>
      <c r="J236" s="2">
        <v>8</v>
      </c>
      <c r="K236" s="2">
        <v>7</v>
      </c>
      <c r="L236" s="2"/>
      <c r="M236" s="2"/>
      <c r="N236" s="2"/>
      <c r="O236" s="2"/>
      <c r="P236" s="2"/>
      <c r="Q236" s="2"/>
      <c r="R236" s="2"/>
      <c r="S236" s="2">
        <v>1</v>
      </c>
      <c r="T236" s="2"/>
      <c r="U236" s="2"/>
      <c r="V236" s="2"/>
      <c r="W236" s="2"/>
      <c r="X236" s="2"/>
      <c r="Y236" s="2">
        <v>1</v>
      </c>
      <c r="Z236" s="2"/>
      <c r="AA236" s="2"/>
      <c r="AB236" s="9"/>
      <c r="AC236" s="8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9"/>
      <c r="AX236" s="48">
        <f t="shared" si="3"/>
        <v>37</v>
      </c>
    </row>
    <row r="237" spans="1:50" ht="27.6" x14ac:dyDescent="0.3">
      <c r="A237" s="84"/>
      <c r="B237" s="53" t="s">
        <v>293</v>
      </c>
      <c r="C237" s="8"/>
      <c r="D237" s="2">
        <v>2</v>
      </c>
      <c r="E237" s="2"/>
      <c r="F237" s="2">
        <v>1</v>
      </c>
      <c r="G237" s="2">
        <v>1</v>
      </c>
      <c r="H237" s="2">
        <v>3</v>
      </c>
      <c r="I237" s="2">
        <v>2</v>
      </c>
      <c r="J237" s="2">
        <v>4</v>
      </c>
      <c r="K237" s="2">
        <v>2</v>
      </c>
      <c r="L237" s="2"/>
      <c r="M237" s="2"/>
      <c r="N237" s="2"/>
      <c r="O237" s="2"/>
      <c r="P237" s="2"/>
      <c r="Q237" s="2"/>
      <c r="R237" s="2"/>
      <c r="S237" s="2">
        <v>1</v>
      </c>
      <c r="T237" s="2"/>
      <c r="U237" s="2"/>
      <c r="V237" s="2"/>
      <c r="W237" s="2"/>
      <c r="X237" s="2"/>
      <c r="Y237" s="2">
        <v>1</v>
      </c>
      <c r="Z237" s="2"/>
      <c r="AA237" s="2"/>
      <c r="AB237" s="9"/>
      <c r="AC237" s="8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9"/>
      <c r="AX237" s="48">
        <f t="shared" si="3"/>
        <v>17</v>
      </c>
    </row>
    <row r="238" spans="1:50" ht="41.4" x14ac:dyDescent="0.3">
      <c r="A238" s="84"/>
      <c r="B238" s="53" t="s">
        <v>294</v>
      </c>
      <c r="C238" s="8"/>
      <c r="D238" s="2">
        <v>1</v>
      </c>
      <c r="E238" s="2"/>
      <c r="F238" s="2"/>
      <c r="G238" s="2">
        <v>1</v>
      </c>
      <c r="H238" s="2"/>
      <c r="I238" s="2"/>
      <c r="J238" s="2">
        <v>3</v>
      </c>
      <c r="K238" s="2"/>
      <c r="L238" s="2"/>
      <c r="M238" s="2"/>
      <c r="N238" s="2"/>
      <c r="O238" s="2"/>
      <c r="P238" s="2"/>
      <c r="Q238" s="2"/>
      <c r="R238" s="2"/>
      <c r="S238" s="2">
        <v>1</v>
      </c>
      <c r="T238" s="2"/>
      <c r="U238" s="2"/>
      <c r="V238" s="2"/>
      <c r="W238" s="2"/>
      <c r="X238" s="2"/>
      <c r="Y238" s="2"/>
      <c r="Z238" s="2"/>
      <c r="AA238" s="2"/>
      <c r="AB238" s="9"/>
      <c r="AC238" s="8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9"/>
      <c r="AX238" s="48">
        <f t="shared" si="3"/>
        <v>6</v>
      </c>
    </row>
    <row r="239" spans="1:50" x14ac:dyDescent="0.3">
      <c r="A239" s="84"/>
      <c r="B239" s="53" t="s">
        <v>295</v>
      </c>
      <c r="C239" s="8">
        <v>2</v>
      </c>
      <c r="D239" s="2">
        <v>7</v>
      </c>
      <c r="E239" s="2">
        <v>3</v>
      </c>
      <c r="F239" s="2">
        <v>2</v>
      </c>
      <c r="G239" s="2">
        <v>4</v>
      </c>
      <c r="H239" s="2"/>
      <c r="I239" s="2"/>
      <c r="J239" s="2">
        <v>7</v>
      </c>
      <c r="K239" s="2"/>
      <c r="L239" s="2"/>
      <c r="M239" s="2"/>
      <c r="N239" s="2"/>
      <c r="O239" s="2"/>
      <c r="P239" s="2"/>
      <c r="Q239" s="2"/>
      <c r="R239" s="2"/>
      <c r="S239" s="2">
        <v>1</v>
      </c>
      <c r="T239" s="2"/>
      <c r="U239" s="2"/>
      <c r="V239" s="2"/>
      <c r="W239" s="2"/>
      <c r="X239" s="2">
        <v>1</v>
      </c>
      <c r="Y239" s="2"/>
      <c r="Z239" s="2"/>
      <c r="AA239" s="2"/>
      <c r="AB239" s="9"/>
      <c r="AC239" s="8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9"/>
      <c r="AX239" s="48">
        <f t="shared" si="3"/>
        <v>27</v>
      </c>
    </row>
    <row r="240" spans="1:50" x14ac:dyDescent="0.3">
      <c r="A240" s="84"/>
      <c r="B240" s="53" t="s">
        <v>296</v>
      </c>
      <c r="C240" s="8"/>
      <c r="D240" s="2">
        <v>2</v>
      </c>
      <c r="E240" s="2">
        <v>1</v>
      </c>
      <c r="F240" s="2"/>
      <c r="G240" s="2">
        <v>2</v>
      </c>
      <c r="H240" s="2"/>
      <c r="I240" s="2">
        <v>1</v>
      </c>
      <c r="J240" s="2">
        <v>2</v>
      </c>
      <c r="K240" s="2"/>
      <c r="L240" s="2"/>
      <c r="M240" s="2"/>
      <c r="N240" s="2"/>
      <c r="O240" s="2"/>
      <c r="P240" s="2"/>
      <c r="Q240" s="2"/>
      <c r="R240" s="2"/>
      <c r="S240" s="2">
        <v>1</v>
      </c>
      <c r="T240" s="2"/>
      <c r="U240" s="2"/>
      <c r="V240" s="2"/>
      <c r="W240" s="2"/>
      <c r="X240" s="2"/>
      <c r="Y240" s="2"/>
      <c r="Z240" s="2"/>
      <c r="AA240" s="2"/>
      <c r="AB240" s="9"/>
      <c r="AC240" s="8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9"/>
      <c r="AX240" s="48">
        <f t="shared" si="3"/>
        <v>9</v>
      </c>
    </row>
    <row r="241" spans="1:50" x14ac:dyDescent="0.3">
      <c r="A241" s="84"/>
      <c r="B241" s="53" t="s">
        <v>297</v>
      </c>
      <c r="C241" s="8">
        <v>1</v>
      </c>
      <c r="D241" s="2">
        <v>6</v>
      </c>
      <c r="E241" s="2"/>
      <c r="F241" s="2"/>
      <c r="G241" s="2">
        <v>1</v>
      </c>
      <c r="H241" s="2"/>
      <c r="I241" s="2"/>
      <c r="J241" s="2">
        <v>2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9"/>
      <c r="AC241" s="8"/>
      <c r="AD241" s="2">
        <v>1</v>
      </c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9"/>
      <c r="AX241" s="48">
        <f t="shared" si="3"/>
        <v>11</v>
      </c>
    </row>
    <row r="242" spans="1:50" x14ac:dyDescent="0.3">
      <c r="A242" s="84"/>
      <c r="B242" s="53" t="s">
        <v>50</v>
      </c>
      <c r="C242" s="8"/>
      <c r="D242" s="2">
        <v>5</v>
      </c>
      <c r="E242" s="2">
        <v>15</v>
      </c>
      <c r="F242" s="2">
        <v>3</v>
      </c>
      <c r="G242" s="2">
        <v>4</v>
      </c>
      <c r="H242" s="2">
        <v>10</v>
      </c>
      <c r="I242" s="2">
        <v>16</v>
      </c>
      <c r="J242" s="2">
        <v>26</v>
      </c>
      <c r="K242" s="2">
        <v>12</v>
      </c>
      <c r="L242" s="2">
        <v>1</v>
      </c>
      <c r="M242" s="2">
        <v>3</v>
      </c>
      <c r="N242" s="2">
        <v>2</v>
      </c>
      <c r="O242" s="2"/>
      <c r="P242" s="2">
        <v>1</v>
      </c>
      <c r="Q242" s="2"/>
      <c r="R242" s="2"/>
      <c r="S242" s="2">
        <v>2</v>
      </c>
      <c r="T242" s="2">
        <v>1</v>
      </c>
      <c r="U242" s="2"/>
      <c r="V242" s="2">
        <v>1</v>
      </c>
      <c r="W242" s="2"/>
      <c r="X242" s="2"/>
      <c r="Y242" s="2"/>
      <c r="Z242" s="2"/>
      <c r="AA242" s="2">
        <v>1</v>
      </c>
      <c r="AB242" s="9"/>
      <c r="AC242" s="8"/>
      <c r="AD242" s="2">
        <v>3</v>
      </c>
      <c r="AE242" s="2">
        <v>14</v>
      </c>
      <c r="AF242" s="2">
        <v>2</v>
      </c>
      <c r="AG242" s="2"/>
      <c r="AH242" s="2">
        <v>6</v>
      </c>
      <c r="AI242" s="2">
        <v>1</v>
      </c>
      <c r="AJ242" s="2">
        <v>4</v>
      </c>
      <c r="AK242" s="2">
        <v>31</v>
      </c>
      <c r="AL242" s="2"/>
      <c r="AM242" s="2"/>
      <c r="AN242" s="2"/>
      <c r="AO242" s="2"/>
      <c r="AP242" s="2"/>
      <c r="AQ242" s="2"/>
      <c r="AR242" s="2">
        <v>1</v>
      </c>
      <c r="AS242" s="2"/>
      <c r="AT242" s="2"/>
      <c r="AU242" s="2"/>
      <c r="AV242" s="2">
        <v>1</v>
      </c>
      <c r="AW242" s="9"/>
      <c r="AX242" s="48">
        <f t="shared" si="3"/>
        <v>166</v>
      </c>
    </row>
    <row r="243" spans="1:50" x14ac:dyDescent="0.3">
      <c r="A243" s="84"/>
      <c r="B243" s="53" t="s">
        <v>298</v>
      </c>
      <c r="C243" s="8">
        <v>1</v>
      </c>
      <c r="D243" s="2">
        <v>8</v>
      </c>
      <c r="E243" s="2">
        <v>6</v>
      </c>
      <c r="F243" s="2">
        <v>1</v>
      </c>
      <c r="G243" s="2">
        <v>6</v>
      </c>
      <c r="H243" s="2">
        <v>10</v>
      </c>
      <c r="I243" s="2">
        <v>5</v>
      </c>
      <c r="J243" s="2">
        <v>14</v>
      </c>
      <c r="K243" s="2">
        <v>10</v>
      </c>
      <c r="L243" s="2"/>
      <c r="M243" s="2"/>
      <c r="N243" s="2"/>
      <c r="O243" s="2"/>
      <c r="P243" s="2"/>
      <c r="Q243" s="2"/>
      <c r="R243" s="2"/>
      <c r="S243" s="2">
        <v>1</v>
      </c>
      <c r="T243" s="2"/>
      <c r="U243" s="2"/>
      <c r="V243" s="2"/>
      <c r="W243" s="2"/>
      <c r="X243" s="2"/>
      <c r="Y243" s="2">
        <v>1</v>
      </c>
      <c r="Z243" s="2"/>
      <c r="AA243" s="2"/>
      <c r="AB243" s="9"/>
      <c r="AC243" s="8"/>
      <c r="AD243" s="2">
        <v>1</v>
      </c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9"/>
      <c r="AX243" s="48">
        <f t="shared" si="3"/>
        <v>64</v>
      </c>
    </row>
    <row r="244" spans="1:50" x14ac:dyDescent="0.3">
      <c r="A244" s="84"/>
      <c r="B244" s="53" t="s">
        <v>299</v>
      </c>
      <c r="C244" s="8"/>
      <c r="D244" s="2">
        <v>11</v>
      </c>
      <c r="E244" s="2">
        <v>2</v>
      </c>
      <c r="F244" s="2"/>
      <c r="G244" s="2">
        <v>3</v>
      </c>
      <c r="H244" s="2"/>
      <c r="I244" s="2"/>
      <c r="J244" s="2">
        <v>3</v>
      </c>
      <c r="K244" s="2"/>
      <c r="L244" s="2"/>
      <c r="M244" s="2"/>
      <c r="N244" s="2"/>
      <c r="O244" s="2"/>
      <c r="P244" s="2"/>
      <c r="Q244" s="2"/>
      <c r="R244" s="2"/>
      <c r="S244" s="2">
        <v>1</v>
      </c>
      <c r="T244" s="2"/>
      <c r="U244" s="2"/>
      <c r="V244" s="2"/>
      <c r="W244" s="2"/>
      <c r="X244" s="2">
        <v>1</v>
      </c>
      <c r="Y244" s="2"/>
      <c r="Z244" s="2"/>
      <c r="AA244" s="2"/>
      <c r="AB244" s="9"/>
      <c r="AC244" s="8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9"/>
      <c r="AX244" s="48">
        <f t="shared" si="3"/>
        <v>21</v>
      </c>
    </row>
    <row r="245" spans="1:50" x14ac:dyDescent="0.3">
      <c r="A245" s="84"/>
      <c r="B245" s="53" t="s">
        <v>300</v>
      </c>
      <c r="C245" s="8">
        <v>5</v>
      </c>
      <c r="D245" s="2">
        <v>12</v>
      </c>
      <c r="E245" s="2"/>
      <c r="F245" s="2"/>
      <c r="G245" s="2">
        <v>4</v>
      </c>
      <c r="H245" s="2"/>
      <c r="I245" s="2"/>
      <c r="J245" s="2">
        <v>6</v>
      </c>
      <c r="K245" s="2"/>
      <c r="L245" s="2"/>
      <c r="M245" s="2">
        <v>1</v>
      </c>
      <c r="N245" s="2"/>
      <c r="O245" s="2"/>
      <c r="P245" s="2"/>
      <c r="Q245" s="2"/>
      <c r="R245" s="2"/>
      <c r="S245" s="2">
        <v>1</v>
      </c>
      <c r="T245" s="2"/>
      <c r="U245" s="2"/>
      <c r="V245" s="2"/>
      <c r="W245" s="2"/>
      <c r="X245" s="2">
        <v>1</v>
      </c>
      <c r="Y245" s="2"/>
      <c r="Z245" s="2"/>
      <c r="AA245" s="2"/>
      <c r="AB245" s="9"/>
      <c r="AC245" s="8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9"/>
      <c r="AX245" s="48">
        <f t="shared" si="3"/>
        <v>30</v>
      </c>
    </row>
    <row r="246" spans="1:50" x14ac:dyDescent="0.3">
      <c r="A246" s="84"/>
      <c r="B246" s="53" t="s">
        <v>301</v>
      </c>
      <c r="C246" s="8"/>
      <c r="D246" s="2">
        <v>2</v>
      </c>
      <c r="E246" s="2">
        <v>11</v>
      </c>
      <c r="F246" s="2">
        <v>2</v>
      </c>
      <c r="G246" s="2">
        <v>1</v>
      </c>
      <c r="H246" s="2">
        <v>11</v>
      </c>
      <c r="I246" s="2">
        <v>9</v>
      </c>
      <c r="J246" s="2">
        <v>12</v>
      </c>
      <c r="K246" s="2">
        <v>15</v>
      </c>
      <c r="L246" s="2"/>
      <c r="M246" s="2"/>
      <c r="N246" s="2">
        <v>1</v>
      </c>
      <c r="O246" s="2"/>
      <c r="P246" s="2"/>
      <c r="Q246" s="2"/>
      <c r="R246" s="2"/>
      <c r="S246" s="2">
        <v>1</v>
      </c>
      <c r="T246" s="2">
        <v>1</v>
      </c>
      <c r="U246" s="2"/>
      <c r="V246" s="2"/>
      <c r="W246" s="2"/>
      <c r="X246" s="2">
        <v>1</v>
      </c>
      <c r="Y246" s="2"/>
      <c r="Z246" s="2"/>
      <c r="AA246" s="2"/>
      <c r="AB246" s="9"/>
      <c r="AC246" s="8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9"/>
      <c r="AX246" s="48">
        <f t="shared" si="3"/>
        <v>67</v>
      </c>
    </row>
    <row r="247" spans="1:50" x14ac:dyDescent="0.3">
      <c r="A247" s="84"/>
      <c r="B247" s="53" t="s">
        <v>80</v>
      </c>
      <c r="C247" s="8"/>
      <c r="D247" s="2">
        <v>4</v>
      </c>
      <c r="E247" s="2">
        <v>4</v>
      </c>
      <c r="F247" s="2"/>
      <c r="G247" s="2">
        <v>1</v>
      </c>
      <c r="H247" s="2">
        <v>3</v>
      </c>
      <c r="I247" s="2">
        <v>1</v>
      </c>
      <c r="J247" s="2">
        <v>7</v>
      </c>
      <c r="K247" s="2">
        <v>2</v>
      </c>
      <c r="L247" s="2"/>
      <c r="M247" s="2">
        <v>1</v>
      </c>
      <c r="N247" s="2"/>
      <c r="O247" s="2"/>
      <c r="P247" s="2"/>
      <c r="Q247" s="2"/>
      <c r="R247" s="2"/>
      <c r="S247" s="2">
        <v>1</v>
      </c>
      <c r="T247" s="2"/>
      <c r="U247" s="2"/>
      <c r="V247" s="2"/>
      <c r="W247" s="2"/>
      <c r="X247" s="2"/>
      <c r="Y247" s="2">
        <v>1</v>
      </c>
      <c r="Z247" s="2"/>
      <c r="AA247" s="2"/>
      <c r="AB247" s="9"/>
      <c r="AC247" s="8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9"/>
      <c r="AX247" s="48">
        <f t="shared" si="3"/>
        <v>25</v>
      </c>
    </row>
    <row r="248" spans="1:50" x14ac:dyDescent="0.3">
      <c r="A248" s="84"/>
      <c r="B248" s="53" t="s">
        <v>302</v>
      </c>
      <c r="C248" s="8"/>
      <c r="D248" s="2"/>
      <c r="E248" s="2">
        <v>17</v>
      </c>
      <c r="F248" s="2">
        <v>1</v>
      </c>
      <c r="G248" s="2">
        <v>1</v>
      </c>
      <c r="H248" s="2">
        <v>27</v>
      </c>
      <c r="I248" s="2">
        <v>5</v>
      </c>
      <c r="J248" s="2">
        <v>2</v>
      </c>
      <c r="K248" s="2">
        <v>24</v>
      </c>
      <c r="L248" s="2"/>
      <c r="M248" s="2"/>
      <c r="N248" s="2"/>
      <c r="O248" s="2"/>
      <c r="P248" s="2"/>
      <c r="Q248" s="2"/>
      <c r="R248" s="2"/>
      <c r="S248" s="2">
        <v>1</v>
      </c>
      <c r="T248" s="2">
        <v>1</v>
      </c>
      <c r="U248" s="2"/>
      <c r="V248" s="2"/>
      <c r="W248" s="2"/>
      <c r="X248" s="2"/>
      <c r="Y248" s="2">
        <v>1</v>
      </c>
      <c r="Z248" s="2"/>
      <c r="AA248" s="2"/>
      <c r="AB248" s="9"/>
      <c r="AC248" s="8"/>
      <c r="AD248" s="2"/>
      <c r="AE248" s="2"/>
      <c r="AF248" s="2"/>
      <c r="AG248" s="2"/>
      <c r="AH248" s="2">
        <v>1</v>
      </c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9"/>
      <c r="AX248" s="48">
        <f t="shared" si="3"/>
        <v>81</v>
      </c>
    </row>
    <row r="249" spans="1:50" x14ac:dyDescent="0.3">
      <c r="A249" s="84"/>
      <c r="B249" s="53" t="s">
        <v>303</v>
      </c>
      <c r="C249" s="8"/>
      <c r="D249" s="2">
        <v>8</v>
      </c>
      <c r="E249" s="2">
        <v>3</v>
      </c>
      <c r="F249" s="2"/>
      <c r="G249" s="2"/>
      <c r="H249" s="2"/>
      <c r="I249" s="2"/>
      <c r="J249" s="2">
        <v>1</v>
      </c>
      <c r="K249" s="2"/>
      <c r="L249" s="2"/>
      <c r="M249" s="2"/>
      <c r="N249" s="2"/>
      <c r="O249" s="2"/>
      <c r="P249" s="2"/>
      <c r="Q249" s="2"/>
      <c r="R249" s="2"/>
      <c r="S249" s="2">
        <v>1</v>
      </c>
      <c r="T249" s="2"/>
      <c r="U249" s="2"/>
      <c r="V249" s="2"/>
      <c r="W249" s="2"/>
      <c r="X249" s="2">
        <v>1</v>
      </c>
      <c r="Y249" s="2"/>
      <c r="Z249" s="2"/>
      <c r="AA249" s="2"/>
      <c r="AB249" s="9"/>
      <c r="AC249" s="8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9"/>
      <c r="AX249" s="48">
        <f t="shared" si="3"/>
        <v>14</v>
      </c>
    </row>
    <row r="250" spans="1:50" x14ac:dyDescent="0.3">
      <c r="A250" s="84"/>
      <c r="B250" s="53" t="s">
        <v>304</v>
      </c>
      <c r="C250" s="8"/>
      <c r="D250" s="2">
        <v>7</v>
      </c>
      <c r="E250" s="2">
        <v>2</v>
      </c>
      <c r="F250" s="2"/>
      <c r="G250" s="2">
        <v>2</v>
      </c>
      <c r="H250" s="2"/>
      <c r="I250" s="2"/>
      <c r="J250" s="2">
        <v>4</v>
      </c>
      <c r="K250" s="2"/>
      <c r="L250" s="2"/>
      <c r="M250" s="2"/>
      <c r="N250" s="2"/>
      <c r="O250" s="2"/>
      <c r="P250" s="2"/>
      <c r="Q250" s="2"/>
      <c r="R250" s="2"/>
      <c r="S250" s="2">
        <v>1</v>
      </c>
      <c r="T250" s="2"/>
      <c r="U250" s="2"/>
      <c r="V250" s="2"/>
      <c r="W250" s="2"/>
      <c r="X250" s="2"/>
      <c r="Y250" s="2"/>
      <c r="Z250" s="2"/>
      <c r="AA250" s="2"/>
      <c r="AB250" s="9"/>
      <c r="AC250" s="8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9"/>
      <c r="AX250" s="48">
        <f t="shared" si="3"/>
        <v>16</v>
      </c>
    </row>
    <row r="251" spans="1:50" x14ac:dyDescent="0.3">
      <c r="A251" s="83" t="s">
        <v>51</v>
      </c>
      <c r="B251" s="53" t="s">
        <v>305</v>
      </c>
      <c r="C251" s="8">
        <v>3</v>
      </c>
      <c r="D251" s="2">
        <v>20</v>
      </c>
      <c r="E251" s="2">
        <v>4</v>
      </c>
      <c r="F251" s="2">
        <v>2</v>
      </c>
      <c r="G251" s="2">
        <v>17</v>
      </c>
      <c r="H251" s="2">
        <v>1</v>
      </c>
      <c r="I251" s="2">
        <v>2</v>
      </c>
      <c r="J251" s="2">
        <v>8</v>
      </c>
      <c r="K251" s="2">
        <v>2</v>
      </c>
      <c r="L251" s="2"/>
      <c r="M251" s="2"/>
      <c r="N251" s="2"/>
      <c r="O251" s="2"/>
      <c r="P251" s="2"/>
      <c r="Q251" s="2"/>
      <c r="R251" s="2"/>
      <c r="S251" s="2">
        <v>1</v>
      </c>
      <c r="T251" s="2"/>
      <c r="U251" s="2"/>
      <c r="V251" s="2"/>
      <c r="W251" s="2"/>
      <c r="X251" s="2"/>
      <c r="Y251" s="2">
        <v>1</v>
      </c>
      <c r="Z251" s="2"/>
      <c r="AA251" s="2"/>
      <c r="AB251" s="9"/>
      <c r="AC251" s="8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9"/>
      <c r="AX251" s="48">
        <f t="shared" si="3"/>
        <v>61</v>
      </c>
    </row>
    <row r="252" spans="1:50" x14ac:dyDescent="0.3">
      <c r="A252" s="84"/>
      <c r="B252" s="53" t="s">
        <v>306</v>
      </c>
      <c r="C252" s="8">
        <v>10</v>
      </c>
      <c r="D252" s="2">
        <v>18</v>
      </c>
      <c r="E252" s="2">
        <v>9</v>
      </c>
      <c r="F252" s="2">
        <v>3</v>
      </c>
      <c r="G252" s="2">
        <v>5</v>
      </c>
      <c r="H252" s="2">
        <v>2</v>
      </c>
      <c r="I252" s="2">
        <v>1</v>
      </c>
      <c r="J252" s="2">
        <v>8</v>
      </c>
      <c r="K252" s="2">
        <v>2</v>
      </c>
      <c r="L252" s="2"/>
      <c r="M252" s="2"/>
      <c r="N252" s="2"/>
      <c r="O252" s="2"/>
      <c r="P252" s="2"/>
      <c r="Q252" s="2"/>
      <c r="R252" s="2"/>
      <c r="S252" s="2">
        <v>3</v>
      </c>
      <c r="T252" s="2"/>
      <c r="U252" s="2"/>
      <c r="V252" s="2"/>
      <c r="W252" s="2"/>
      <c r="X252" s="2"/>
      <c r="Y252" s="2"/>
      <c r="Z252" s="2"/>
      <c r="AA252" s="2"/>
      <c r="AB252" s="9"/>
      <c r="AC252" s="8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9"/>
      <c r="AX252" s="48">
        <f t="shared" si="3"/>
        <v>61</v>
      </c>
    </row>
    <row r="253" spans="1:50" x14ac:dyDescent="0.3">
      <c r="A253" s="84"/>
      <c r="B253" s="53" t="s">
        <v>307</v>
      </c>
      <c r="C253" s="8">
        <v>14</v>
      </c>
      <c r="D253" s="2">
        <v>16</v>
      </c>
      <c r="E253" s="2">
        <v>3</v>
      </c>
      <c r="F253" s="2">
        <v>6</v>
      </c>
      <c r="G253" s="2">
        <v>16</v>
      </c>
      <c r="H253" s="2">
        <v>1</v>
      </c>
      <c r="I253" s="2">
        <v>3</v>
      </c>
      <c r="J253" s="2">
        <v>15</v>
      </c>
      <c r="K253" s="2"/>
      <c r="L253" s="2"/>
      <c r="M253" s="2"/>
      <c r="N253" s="2"/>
      <c r="O253" s="2"/>
      <c r="P253" s="2"/>
      <c r="Q253" s="2"/>
      <c r="R253" s="2"/>
      <c r="S253" s="2">
        <v>2</v>
      </c>
      <c r="T253" s="2"/>
      <c r="U253" s="2"/>
      <c r="V253" s="2"/>
      <c r="W253" s="2"/>
      <c r="X253" s="2"/>
      <c r="Y253" s="2">
        <v>1</v>
      </c>
      <c r="Z253" s="2"/>
      <c r="AA253" s="2"/>
      <c r="AB253" s="9"/>
      <c r="AC253" s="8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9"/>
      <c r="AX253" s="48">
        <f t="shared" si="3"/>
        <v>77</v>
      </c>
    </row>
    <row r="254" spans="1:50" x14ac:dyDescent="0.3">
      <c r="A254" s="84"/>
      <c r="B254" s="53" t="s">
        <v>308</v>
      </c>
      <c r="C254" s="8">
        <v>7</v>
      </c>
      <c r="D254" s="2">
        <v>3</v>
      </c>
      <c r="E254" s="2">
        <v>14</v>
      </c>
      <c r="F254" s="2">
        <v>3</v>
      </c>
      <c r="G254" s="2">
        <v>4</v>
      </c>
      <c r="H254" s="2">
        <v>5</v>
      </c>
      <c r="I254" s="2">
        <v>1</v>
      </c>
      <c r="J254" s="2">
        <v>4</v>
      </c>
      <c r="K254" s="2">
        <v>4</v>
      </c>
      <c r="L254" s="2"/>
      <c r="M254" s="2"/>
      <c r="N254" s="2"/>
      <c r="O254" s="2"/>
      <c r="P254" s="2"/>
      <c r="Q254" s="2"/>
      <c r="R254" s="2"/>
      <c r="S254" s="2">
        <v>2</v>
      </c>
      <c r="T254" s="2">
        <v>1</v>
      </c>
      <c r="U254" s="2"/>
      <c r="V254" s="2"/>
      <c r="W254" s="2"/>
      <c r="X254" s="2"/>
      <c r="Y254" s="2"/>
      <c r="Z254" s="2"/>
      <c r="AA254" s="2"/>
      <c r="AB254" s="9"/>
      <c r="AC254" s="8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9"/>
      <c r="AX254" s="48">
        <f t="shared" si="3"/>
        <v>48</v>
      </c>
    </row>
    <row r="255" spans="1:50" x14ac:dyDescent="0.3">
      <c r="A255" s="84"/>
      <c r="B255" s="53" t="s">
        <v>309</v>
      </c>
      <c r="C255" s="8">
        <v>27</v>
      </c>
      <c r="D255" s="2">
        <v>18</v>
      </c>
      <c r="E255" s="2">
        <v>148</v>
      </c>
      <c r="F255" s="2">
        <v>10</v>
      </c>
      <c r="G255" s="2">
        <v>2</v>
      </c>
      <c r="H255" s="2">
        <v>51</v>
      </c>
      <c r="I255" s="2">
        <v>11</v>
      </c>
      <c r="J255" s="2">
        <v>15</v>
      </c>
      <c r="K255" s="2">
        <v>28</v>
      </c>
      <c r="L255" s="2"/>
      <c r="M255" s="2">
        <v>1</v>
      </c>
      <c r="N255" s="2"/>
      <c r="O255" s="2"/>
      <c r="P255" s="2">
        <v>1</v>
      </c>
      <c r="Q255" s="2"/>
      <c r="R255" s="2"/>
      <c r="S255" s="2">
        <v>3</v>
      </c>
      <c r="T255" s="2"/>
      <c r="U255" s="2"/>
      <c r="V255" s="2">
        <v>1</v>
      </c>
      <c r="W255" s="2"/>
      <c r="X255" s="2"/>
      <c r="Y255" s="2"/>
      <c r="Z255" s="2"/>
      <c r="AA255" s="2"/>
      <c r="AB255" s="9"/>
      <c r="AC255" s="8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9"/>
      <c r="AX255" s="48">
        <f t="shared" si="3"/>
        <v>316</v>
      </c>
    </row>
    <row r="256" spans="1:50" x14ac:dyDescent="0.3">
      <c r="A256" s="84"/>
      <c r="B256" s="53" t="s">
        <v>310</v>
      </c>
      <c r="C256" s="8">
        <v>4</v>
      </c>
      <c r="D256" s="2">
        <v>3</v>
      </c>
      <c r="E256" s="2">
        <v>19</v>
      </c>
      <c r="F256" s="2">
        <v>2</v>
      </c>
      <c r="G256" s="2">
        <v>2</v>
      </c>
      <c r="H256" s="2">
        <v>6</v>
      </c>
      <c r="I256" s="2">
        <v>3</v>
      </c>
      <c r="J256" s="2">
        <v>9</v>
      </c>
      <c r="K256" s="2">
        <v>7</v>
      </c>
      <c r="L256" s="2"/>
      <c r="M256" s="2"/>
      <c r="N256" s="2"/>
      <c r="O256" s="2"/>
      <c r="P256" s="2"/>
      <c r="Q256" s="2"/>
      <c r="R256" s="2"/>
      <c r="S256" s="2">
        <v>1</v>
      </c>
      <c r="T256" s="2">
        <v>2</v>
      </c>
      <c r="U256" s="2"/>
      <c r="V256" s="2"/>
      <c r="W256" s="2"/>
      <c r="X256" s="2"/>
      <c r="Y256" s="2">
        <v>1</v>
      </c>
      <c r="Z256" s="2"/>
      <c r="AA256" s="2"/>
      <c r="AB256" s="9"/>
      <c r="AC256" s="8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9"/>
      <c r="AX256" s="48">
        <f t="shared" si="3"/>
        <v>59</v>
      </c>
    </row>
    <row r="257" spans="1:50" x14ac:dyDescent="0.3">
      <c r="A257" s="84"/>
      <c r="B257" s="53" t="s">
        <v>311</v>
      </c>
      <c r="C257" s="8">
        <v>8</v>
      </c>
      <c r="D257" s="2">
        <v>9</v>
      </c>
      <c r="E257" s="2">
        <v>6</v>
      </c>
      <c r="F257" s="2">
        <v>4</v>
      </c>
      <c r="G257" s="2">
        <v>9</v>
      </c>
      <c r="H257" s="2"/>
      <c r="I257" s="2">
        <v>1</v>
      </c>
      <c r="J257" s="2">
        <v>3</v>
      </c>
      <c r="K257" s="2"/>
      <c r="L257" s="2"/>
      <c r="M257" s="2"/>
      <c r="N257" s="2"/>
      <c r="O257" s="2"/>
      <c r="P257" s="2"/>
      <c r="Q257" s="2"/>
      <c r="R257" s="2"/>
      <c r="S257" s="2">
        <v>1</v>
      </c>
      <c r="T257" s="2"/>
      <c r="U257" s="2"/>
      <c r="V257" s="2"/>
      <c r="W257" s="2"/>
      <c r="X257" s="2"/>
      <c r="Y257" s="2"/>
      <c r="Z257" s="2"/>
      <c r="AA257" s="2"/>
      <c r="AB257" s="9"/>
      <c r="AC257" s="8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9"/>
      <c r="AX257" s="48">
        <f t="shared" si="3"/>
        <v>41</v>
      </c>
    </row>
    <row r="258" spans="1:50" x14ac:dyDescent="0.3">
      <c r="A258" s="84"/>
      <c r="B258" s="53" t="s">
        <v>312</v>
      </c>
      <c r="C258" s="8">
        <v>3</v>
      </c>
      <c r="D258" s="2">
        <v>10</v>
      </c>
      <c r="E258" s="2">
        <v>2</v>
      </c>
      <c r="F258" s="2">
        <v>2</v>
      </c>
      <c r="G258" s="2">
        <v>7</v>
      </c>
      <c r="H258" s="2"/>
      <c r="I258" s="2">
        <v>1</v>
      </c>
      <c r="J258" s="2">
        <v>4</v>
      </c>
      <c r="K258" s="2">
        <v>1</v>
      </c>
      <c r="L258" s="2"/>
      <c r="M258" s="2"/>
      <c r="N258" s="2"/>
      <c r="O258" s="2"/>
      <c r="P258" s="2"/>
      <c r="Q258" s="2"/>
      <c r="R258" s="2"/>
      <c r="S258" s="2">
        <v>2</v>
      </c>
      <c r="T258" s="2"/>
      <c r="U258" s="2"/>
      <c r="V258" s="2"/>
      <c r="W258" s="2"/>
      <c r="X258" s="2">
        <v>1</v>
      </c>
      <c r="Y258" s="2"/>
      <c r="Z258" s="2"/>
      <c r="AA258" s="2"/>
      <c r="AB258" s="9"/>
      <c r="AC258" s="8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9"/>
      <c r="AX258" s="48">
        <f t="shared" si="3"/>
        <v>33</v>
      </c>
    </row>
    <row r="259" spans="1:50" x14ac:dyDescent="0.3">
      <c r="A259" s="84"/>
      <c r="B259" s="53" t="s">
        <v>313</v>
      </c>
      <c r="C259" s="8">
        <v>3</v>
      </c>
      <c r="D259" s="2">
        <v>11</v>
      </c>
      <c r="E259" s="2">
        <v>20</v>
      </c>
      <c r="F259" s="2"/>
      <c r="G259" s="2">
        <v>6</v>
      </c>
      <c r="H259" s="2">
        <v>11</v>
      </c>
      <c r="I259" s="2">
        <v>2</v>
      </c>
      <c r="J259" s="2">
        <v>2</v>
      </c>
      <c r="K259" s="2">
        <v>4</v>
      </c>
      <c r="L259" s="2"/>
      <c r="M259" s="2"/>
      <c r="N259" s="2"/>
      <c r="O259" s="2"/>
      <c r="P259" s="2"/>
      <c r="Q259" s="2"/>
      <c r="R259" s="2"/>
      <c r="S259" s="2">
        <v>1</v>
      </c>
      <c r="T259" s="2"/>
      <c r="U259" s="2"/>
      <c r="V259" s="2"/>
      <c r="W259" s="2"/>
      <c r="X259" s="2"/>
      <c r="Y259" s="2"/>
      <c r="Z259" s="2"/>
      <c r="AA259" s="2"/>
      <c r="AB259" s="9"/>
      <c r="AC259" s="8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9"/>
      <c r="AX259" s="48">
        <f t="shared" si="3"/>
        <v>60</v>
      </c>
    </row>
    <row r="260" spans="1:50" ht="27.6" x14ac:dyDescent="0.3">
      <c r="A260" s="84"/>
      <c r="B260" s="53" t="s">
        <v>314</v>
      </c>
      <c r="C260" s="8">
        <v>3</v>
      </c>
      <c r="D260" s="2">
        <v>1</v>
      </c>
      <c r="E260" s="2">
        <v>15</v>
      </c>
      <c r="F260" s="2">
        <v>2</v>
      </c>
      <c r="G260" s="2">
        <v>1</v>
      </c>
      <c r="H260" s="2">
        <v>17</v>
      </c>
      <c r="I260" s="2">
        <v>8</v>
      </c>
      <c r="J260" s="2">
        <v>10</v>
      </c>
      <c r="K260" s="2">
        <v>13</v>
      </c>
      <c r="L260" s="2"/>
      <c r="M260" s="2"/>
      <c r="N260" s="2"/>
      <c r="O260" s="2"/>
      <c r="P260" s="2"/>
      <c r="Q260" s="2"/>
      <c r="R260" s="2"/>
      <c r="S260" s="2"/>
      <c r="T260" s="2">
        <v>1</v>
      </c>
      <c r="U260" s="2"/>
      <c r="V260" s="2"/>
      <c r="W260" s="2"/>
      <c r="X260" s="2"/>
      <c r="Y260" s="2">
        <v>1</v>
      </c>
      <c r="Z260" s="2"/>
      <c r="AA260" s="2"/>
      <c r="AB260" s="9"/>
      <c r="AC260" s="8"/>
      <c r="AD260" s="2"/>
      <c r="AE260" s="2"/>
      <c r="AF260" s="2"/>
      <c r="AG260" s="2"/>
      <c r="AH260" s="2"/>
      <c r="AI260" s="2"/>
      <c r="AJ260" s="2"/>
      <c r="AK260" s="2">
        <v>1</v>
      </c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9"/>
      <c r="AX260" s="48">
        <f t="shared" si="3"/>
        <v>73</v>
      </c>
    </row>
    <row r="261" spans="1:50" x14ac:dyDescent="0.3">
      <c r="A261" s="83" t="s">
        <v>52</v>
      </c>
      <c r="B261" s="53" t="s">
        <v>315</v>
      </c>
      <c r="C261" s="8">
        <v>5</v>
      </c>
      <c r="D261" s="2">
        <v>14</v>
      </c>
      <c r="E261" s="2">
        <v>4</v>
      </c>
      <c r="F261" s="2">
        <v>3</v>
      </c>
      <c r="G261" s="2">
        <v>4</v>
      </c>
      <c r="H261" s="2">
        <v>2</v>
      </c>
      <c r="I261" s="2">
        <v>4</v>
      </c>
      <c r="J261" s="2">
        <v>2</v>
      </c>
      <c r="K261" s="2">
        <v>2</v>
      </c>
      <c r="L261" s="2"/>
      <c r="M261" s="2"/>
      <c r="N261" s="2">
        <v>1</v>
      </c>
      <c r="O261" s="2"/>
      <c r="P261" s="2"/>
      <c r="Q261" s="2"/>
      <c r="R261" s="2"/>
      <c r="S261" s="2">
        <v>1</v>
      </c>
      <c r="T261" s="2">
        <v>2</v>
      </c>
      <c r="U261" s="2"/>
      <c r="V261" s="2"/>
      <c r="W261" s="2"/>
      <c r="X261" s="2"/>
      <c r="Y261" s="2">
        <v>1</v>
      </c>
      <c r="Z261" s="2"/>
      <c r="AA261" s="2"/>
      <c r="AB261" s="9"/>
      <c r="AC261" s="8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9"/>
      <c r="AX261" s="48">
        <f t="shared" si="3"/>
        <v>45</v>
      </c>
    </row>
    <row r="262" spans="1:50" x14ac:dyDescent="0.3">
      <c r="A262" s="84"/>
      <c r="B262" s="53" t="s">
        <v>316</v>
      </c>
      <c r="C262" s="8">
        <v>1</v>
      </c>
      <c r="D262" s="2">
        <v>5</v>
      </c>
      <c r="E262" s="2"/>
      <c r="F262" s="2"/>
      <c r="G262" s="2">
        <v>2</v>
      </c>
      <c r="H262" s="2">
        <v>1</v>
      </c>
      <c r="I262" s="2">
        <v>5</v>
      </c>
      <c r="J262" s="2">
        <v>3</v>
      </c>
      <c r="K262" s="2">
        <v>2</v>
      </c>
      <c r="L262" s="2"/>
      <c r="M262" s="2">
        <v>1</v>
      </c>
      <c r="N262" s="2"/>
      <c r="O262" s="2"/>
      <c r="P262" s="2"/>
      <c r="Q262" s="2"/>
      <c r="R262" s="2"/>
      <c r="S262" s="2"/>
      <c r="T262" s="2"/>
      <c r="U262" s="2"/>
      <c r="V262" s="2">
        <v>1</v>
      </c>
      <c r="W262" s="2"/>
      <c r="X262" s="2"/>
      <c r="Y262" s="2"/>
      <c r="Z262" s="2">
        <v>1</v>
      </c>
      <c r="AA262" s="2"/>
      <c r="AB262" s="9"/>
      <c r="AC262" s="8"/>
      <c r="AD262" s="2"/>
      <c r="AE262" s="2">
        <v>1</v>
      </c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9"/>
      <c r="AX262" s="48">
        <f t="shared" si="3"/>
        <v>23</v>
      </c>
    </row>
    <row r="263" spans="1:50" x14ac:dyDescent="0.3">
      <c r="A263" s="84"/>
      <c r="B263" s="53" t="s">
        <v>317</v>
      </c>
      <c r="C263" s="8">
        <v>4</v>
      </c>
      <c r="D263" s="2">
        <v>2</v>
      </c>
      <c r="E263" s="2">
        <v>3</v>
      </c>
      <c r="F263" s="2">
        <v>6</v>
      </c>
      <c r="G263" s="2">
        <v>3</v>
      </c>
      <c r="H263" s="2">
        <v>1</v>
      </c>
      <c r="I263" s="2">
        <v>2</v>
      </c>
      <c r="J263" s="2">
        <v>4</v>
      </c>
      <c r="K263" s="2"/>
      <c r="L263" s="2"/>
      <c r="M263" s="2">
        <v>1</v>
      </c>
      <c r="N263" s="2"/>
      <c r="O263" s="2"/>
      <c r="P263" s="2"/>
      <c r="Q263" s="2"/>
      <c r="R263" s="2"/>
      <c r="S263" s="2">
        <v>2</v>
      </c>
      <c r="T263" s="2"/>
      <c r="U263" s="2"/>
      <c r="V263" s="2"/>
      <c r="W263" s="2"/>
      <c r="X263" s="2"/>
      <c r="Y263" s="2"/>
      <c r="Z263" s="2"/>
      <c r="AA263" s="2"/>
      <c r="AB263" s="9"/>
      <c r="AC263" s="8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9"/>
      <c r="AX263" s="48">
        <f t="shared" ref="AX263:AX326" si="4">SUM(C263:AW263)</f>
        <v>28</v>
      </c>
    </row>
    <row r="264" spans="1:50" x14ac:dyDescent="0.3">
      <c r="A264" s="84"/>
      <c r="B264" s="53" t="s">
        <v>318</v>
      </c>
      <c r="C264" s="8">
        <v>3</v>
      </c>
      <c r="D264" s="2">
        <v>43</v>
      </c>
      <c r="E264" s="2">
        <v>8</v>
      </c>
      <c r="F264" s="2">
        <v>7</v>
      </c>
      <c r="G264" s="2">
        <v>21</v>
      </c>
      <c r="H264" s="2">
        <v>7</v>
      </c>
      <c r="I264" s="2">
        <v>6</v>
      </c>
      <c r="J264" s="2">
        <v>8</v>
      </c>
      <c r="K264" s="2"/>
      <c r="L264" s="2"/>
      <c r="M264" s="2">
        <v>2</v>
      </c>
      <c r="N264" s="2"/>
      <c r="O264" s="2"/>
      <c r="P264" s="2"/>
      <c r="Q264" s="2"/>
      <c r="R264" s="2">
        <v>1</v>
      </c>
      <c r="S264" s="2">
        <v>1</v>
      </c>
      <c r="T264" s="2"/>
      <c r="U264" s="2"/>
      <c r="V264" s="2"/>
      <c r="W264" s="2"/>
      <c r="X264" s="2"/>
      <c r="Y264" s="2"/>
      <c r="Z264" s="2"/>
      <c r="AA264" s="2"/>
      <c r="AB264" s="9"/>
      <c r="AC264" s="8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9"/>
      <c r="AX264" s="48">
        <f t="shared" si="4"/>
        <v>107</v>
      </c>
    </row>
    <row r="265" spans="1:50" ht="27.6" x14ac:dyDescent="0.3">
      <c r="A265" s="84"/>
      <c r="B265" s="53" t="s">
        <v>319</v>
      </c>
      <c r="C265" s="8"/>
      <c r="D265" s="2">
        <v>1</v>
      </c>
      <c r="E265" s="2">
        <v>2</v>
      </c>
      <c r="F265" s="2"/>
      <c r="G265" s="2"/>
      <c r="H265" s="2">
        <v>2</v>
      </c>
      <c r="I265" s="2">
        <v>3</v>
      </c>
      <c r="J265" s="2">
        <v>3</v>
      </c>
      <c r="K265" s="2"/>
      <c r="L265" s="2"/>
      <c r="M265" s="2"/>
      <c r="N265" s="2">
        <v>2</v>
      </c>
      <c r="O265" s="2"/>
      <c r="P265" s="2"/>
      <c r="Q265" s="2"/>
      <c r="R265" s="2"/>
      <c r="S265" s="2"/>
      <c r="T265" s="2">
        <v>1</v>
      </c>
      <c r="U265" s="2"/>
      <c r="V265" s="2"/>
      <c r="W265" s="2"/>
      <c r="X265" s="2"/>
      <c r="Y265" s="2"/>
      <c r="Z265" s="2"/>
      <c r="AA265" s="2"/>
      <c r="AB265" s="9"/>
      <c r="AC265" s="8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9"/>
      <c r="AX265" s="48">
        <f t="shared" si="4"/>
        <v>14</v>
      </c>
    </row>
    <row r="266" spans="1:50" ht="27.6" x14ac:dyDescent="0.3">
      <c r="A266" s="84"/>
      <c r="B266" s="53" t="s">
        <v>320</v>
      </c>
      <c r="C266" s="8">
        <v>3</v>
      </c>
      <c r="D266" s="2">
        <v>5</v>
      </c>
      <c r="E266" s="2">
        <v>2</v>
      </c>
      <c r="F266" s="2">
        <v>1</v>
      </c>
      <c r="G266" s="2">
        <v>4</v>
      </c>
      <c r="H266" s="2">
        <v>1</v>
      </c>
      <c r="I266" s="2">
        <v>7</v>
      </c>
      <c r="J266" s="2">
        <v>4</v>
      </c>
      <c r="K266" s="2"/>
      <c r="L266" s="2"/>
      <c r="M266" s="2"/>
      <c r="N266" s="2"/>
      <c r="O266" s="2"/>
      <c r="P266" s="2"/>
      <c r="Q266" s="2"/>
      <c r="R266" s="2"/>
      <c r="S266" s="2">
        <v>1</v>
      </c>
      <c r="T266" s="2"/>
      <c r="U266" s="2"/>
      <c r="V266" s="2"/>
      <c r="W266" s="2"/>
      <c r="X266" s="2"/>
      <c r="Y266" s="2">
        <v>1</v>
      </c>
      <c r="Z266" s="2"/>
      <c r="AA266" s="2"/>
      <c r="AB266" s="9"/>
      <c r="AC266" s="8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9"/>
      <c r="AX266" s="48">
        <f t="shared" si="4"/>
        <v>29</v>
      </c>
    </row>
    <row r="267" spans="1:50" x14ac:dyDescent="0.3">
      <c r="A267" s="84"/>
      <c r="B267" s="53" t="s">
        <v>138</v>
      </c>
      <c r="C267" s="8">
        <v>1</v>
      </c>
      <c r="D267" s="2">
        <v>1</v>
      </c>
      <c r="E267" s="2">
        <v>2</v>
      </c>
      <c r="F267" s="2">
        <v>2</v>
      </c>
      <c r="G267" s="2">
        <v>1</v>
      </c>
      <c r="H267" s="2">
        <v>3</v>
      </c>
      <c r="I267" s="2">
        <v>2</v>
      </c>
      <c r="J267" s="2">
        <v>3</v>
      </c>
      <c r="K267" s="2">
        <v>3</v>
      </c>
      <c r="L267" s="2"/>
      <c r="M267" s="2">
        <v>1</v>
      </c>
      <c r="N267" s="2"/>
      <c r="O267" s="2"/>
      <c r="P267" s="2"/>
      <c r="Q267" s="2"/>
      <c r="R267" s="2"/>
      <c r="S267" s="2"/>
      <c r="T267" s="2">
        <v>1</v>
      </c>
      <c r="U267" s="2"/>
      <c r="V267" s="2"/>
      <c r="W267" s="2">
        <v>1</v>
      </c>
      <c r="X267" s="2"/>
      <c r="Y267" s="2"/>
      <c r="Z267" s="2"/>
      <c r="AA267" s="2"/>
      <c r="AB267" s="9"/>
      <c r="AC267" s="8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9"/>
      <c r="AX267" s="48">
        <f t="shared" si="4"/>
        <v>21</v>
      </c>
    </row>
    <row r="268" spans="1:50" x14ac:dyDescent="0.3">
      <c r="A268" s="84"/>
      <c r="B268" s="53" t="s">
        <v>321</v>
      </c>
      <c r="C268" s="8">
        <v>7</v>
      </c>
      <c r="D268" s="2">
        <v>16</v>
      </c>
      <c r="E268" s="2">
        <v>2</v>
      </c>
      <c r="F268" s="2">
        <v>5</v>
      </c>
      <c r="G268" s="2">
        <v>6</v>
      </c>
      <c r="H268" s="2"/>
      <c r="I268" s="2">
        <v>8</v>
      </c>
      <c r="J268" s="2">
        <v>4</v>
      </c>
      <c r="K268" s="2"/>
      <c r="L268" s="2"/>
      <c r="M268" s="2">
        <v>1</v>
      </c>
      <c r="N268" s="2"/>
      <c r="O268" s="2"/>
      <c r="P268" s="2"/>
      <c r="Q268" s="2"/>
      <c r="R268" s="2"/>
      <c r="S268" s="2">
        <v>1</v>
      </c>
      <c r="T268" s="2"/>
      <c r="U268" s="2"/>
      <c r="V268" s="2"/>
      <c r="W268" s="2"/>
      <c r="X268" s="2"/>
      <c r="Y268" s="2">
        <v>1</v>
      </c>
      <c r="Z268" s="2"/>
      <c r="AA268" s="2"/>
      <c r="AB268" s="9"/>
      <c r="AC268" s="8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9"/>
      <c r="AX268" s="48">
        <f t="shared" si="4"/>
        <v>51</v>
      </c>
    </row>
    <row r="269" spans="1:50" x14ac:dyDescent="0.3">
      <c r="A269" s="84"/>
      <c r="B269" s="53" t="s">
        <v>322</v>
      </c>
      <c r="C269" s="8"/>
      <c r="D269" s="2">
        <v>19</v>
      </c>
      <c r="E269" s="2"/>
      <c r="F269" s="2"/>
      <c r="G269" s="2">
        <v>2</v>
      </c>
      <c r="H269" s="2"/>
      <c r="I269" s="2"/>
      <c r="J269" s="2">
        <v>2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9"/>
      <c r="AC269" s="8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9"/>
      <c r="AX269" s="48">
        <f t="shared" si="4"/>
        <v>23</v>
      </c>
    </row>
    <row r="270" spans="1:50" x14ac:dyDescent="0.3">
      <c r="A270" s="84"/>
      <c r="B270" s="53" t="s">
        <v>323</v>
      </c>
      <c r="C270" s="8">
        <v>1</v>
      </c>
      <c r="D270" s="2">
        <v>3</v>
      </c>
      <c r="E270" s="2"/>
      <c r="F270" s="2"/>
      <c r="G270" s="2">
        <v>1</v>
      </c>
      <c r="H270" s="2">
        <v>2</v>
      </c>
      <c r="I270" s="2">
        <v>4</v>
      </c>
      <c r="J270" s="2">
        <v>4</v>
      </c>
      <c r="K270" s="2">
        <v>2</v>
      </c>
      <c r="L270" s="2"/>
      <c r="M270" s="2">
        <v>1</v>
      </c>
      <c r="N270" s="2"/>
      <c r="O270" s="2"/>
      <c r="P270" s="2"/>
      <c r="Q270" s="2"/>
      <c r="R270" s="2"/>
      <c r="S270" s="2">
        <v>1</v>
      </c>
      <c r="T270" s="2"/>
      <c r="U270" s="2"/>
      <c r="V270" s="2"/>
      <c r="W270" s="2"/>
      <c r="X270" s="2"/>
      <c r="Y270" s="2"/>
      <c r="Z270" s="2"/>
      <c r="AA270" s="2"/>
      <c r="AB270" s="9"/>
      <c r="AC270" s="8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9"/>
      <c r="AX270" s="48">
        <f t="shared" si="4"/>
        <v>19</v>
      </c>
    </row>
    <row r="271" spans="1:50" x14ac:dyDescent="0.3">
      <c r="A271" s="84"/>
      <c r="B271" s="53" t="s">
        <v>324</v>
      </c>
      <c r="C271" s="8"/>
      <c r="D271" s="2">
        <v>4</v>
      </c>
      <c r="E271" s="2">
        <v>2</v>
      </c>
      <c r="F271" s="2"/>
      <c r="G271" s="2">
        <v>1</v>
      </c>
      <c r="H271" s="2"/>
      <c r="I271" s="2">
        <v>2</v>
      </c>
      <c r="J271" s="2">
        <v>1</v>
      </c>
      <c r="K271" s="2">
        <v>2</v>
      </c>
      <c r="L271" s="2"/>
      <c r="M271" s="2">
        <v>1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9"/>
      <c r="AC271" s="8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9"/>
      <c r="AX271" s="48">
        <f t="shared" si="4"/>
        <v>13</v>
      </c>
    </row>
    <row r="272" spans="1:50" x14ac:dyDescent="0.3">
      <c r="A272" s="84"/>
      <c r="B272" s="53" t="s">
        <v>325</v>
      </c>
      <c r="C272" s="8">
        <v>5</v>
      </c>
      <c r="D272" s="2">
        <v>18</v>
      </c>
      <c r="E272" s="2">
        <v>4</v>
      </c>
      <c r="F272" s="2">
        <v>6</v>
      </c>
      <c r="G272" s="2">
        <v>4</v>
      </c>
      <c r="H272" s="2">
        <v>6</v>
      </c>
      <c r="I272" s="2">
        <v>3</v>
      </c>
      <c r="J272" s="2">
        <v>8</v>
      </c>
      <c r="K272" s="2">
        <v>1</v>
      </c>
      <c r="L272" s="2"/>
      <c r="M272" s="2"/>
      <c r="N272" s="2">
        <v>1</v>
      </c>
      <c r="O272" s="2"/>
      <c r="P272" s="2"/>
      <c r="Q272" s="2"/>
      <c r="R272" s="2"/>
      <c r="S272" s="2"/>
      <c r="T272" s="2">
        <v>1</v>
      </c>
      <c r="U272" s="2"/>
      <c r="V272" s="2"/>
      <c r="W272" s="2"/>
      <c r="X272" s="2"/>
      <c r="Y272" s="2">
        <v>1</v>
      </c>
      <c r="Z272" s="2"/>
      <c r="AA272" s="2"/>
      <c r="AB272" s="9"/>
      <c r="AC272" s="8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9"/>
      <c r="AX272" s="48">
        <f t="shared" si="4"/>
        <v>58</v>
      </c>
    </row>
    <row r="273" spans="1:50" x14ac:dyDescent="0.3">
      <c r="A273" s="84"/>
      <c r="B273" s="53" t="s">
        <v>109</v>
      </c>
      <c r="C273" s="8">
        <v>3</v>
      </c>
      <c r="D273" s="2">
        <v>16</v>
      </c>
      <c r="E273" s="2">
        <v>5</v>
      </c>
      <c r="F273" s="2">
        <v>2</v>
      </c>
      <c r="G273" s="2">
        <v>3</v>
      </c>
      <c r="H273" s="2">
        <v>4</v>
      </c>
      <c r="I273" s="2"/>
      <c r="J273" s="2">
        <v>2</v>
      </c>
      <c r="K273" s="2"/>
      <c r="L273" s="2"/>
      <c r="M273" s="2"/>
      <c r="N273" s="2"/>
      <c r="O273" s="2"/>
      <c r="P273" s="2"/>
      <c r="Q273" s="2"/>
      <c r="R273" s="2"/>
      <c r="S273" s="2">
        <v>1</v>
      </c>
      <c r="T273" s="2"/>
      <c r="U273" s="2"/>
      <c r="V273" s="2"/>
      <c r="W273" s="2"/>
      <c r="X273" s="2"/>
      <c r="Y273" s="2"/>
      <c r="Z273" s="2"/>
      <c r="AA273" s="2"/>
      <c r="AB273" s="9"/>
      <c r="AC273" s="8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9"/>
      <c r="AX273" s="48">
        <f t="shared" si="4"/>
        <v>36</v>
      </c>
    </row>
    <row r="274" spans="1:50" x14ac:dyDescent="0.3">
      <c r="A274" s="84"/>
      <c r="B274" s="53" t="s">
        <v>326</v>
      </c>
      <c r="C274" s="8">
        <v>1</v>
      </c>
      <c r="D274" s="2">
        <v>5</v>
      </c>
      <c r="E274" s="2"/>
      <c r="F274" s="2">
        <v>6</v>
      </c>
      <c r="G274" s="2">
        <v>5</v>
      </c>
      <c r="H274" s="2">
        <v>1</v>
      </c>
      <c r="I274" s="2">
        <v>6</v>
      </c>
      <c r="J274" s="2">
        <v>6</v>
      </c>
      <c r="K274" s="2">
        <v>2</v>
      </c>
      <c r="L274" s="2"/>
      <c r="M274" s="2"/>
      <c r="N274" s="2"/>
      <c r="O274" s="2"/>
      <c r="P274" s="2"/>
      <c r="Q274" s="2"/>
      <c r="R274" s="2"/>
      <c r="S274" s="2">
        <v>2</v>
      </c>
      <c r="T274" s="2">
        <v>1</v>
      </c>
      <c r="U274" s="2"/>
      <c r="V274" s="2"/>
      <c r="W274" s="2">
        <v>1</v>
      </c>
      <c r="X274" s="2"/>
      <c r="Y274" s="2"/>
      <c r="Z274" s="2"/>
      <c r="AA274" s="2"/>
      <c r="AB274" s="9"/>
      <c r="AC274" s="8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9"/>
      <c r="AX274" s="48">
        <f t="shared" si="4"/>
        <v>36</v>
      </c>
    </row>
    <row r="275" spans="1:50" x14ac:dyDescent="0.3">
      <c r="A275" s="84"/>
      <c r="B275" s="53" t="s">
        <v>327</v>
      </c>
      <c r="C275" s="8"/>
      <c r="D275" s="2">
        <v>2</v>
      </c>
      <c r="E275" s="2">
        <v>1</v>
      </c>
      <c r="F275" s="2">
        <v>6</v>
      </c>
      <c r="G275" s="2">
        <v>14</v>
      </c>
      <c r="H275" s="2">
        <v>3</v>
      </c>
      <c r="I275" s="2">
        <v>13</v>
      </c>
      <c r="J275" s="2">
        <v>7</v>
      </c>
      <c r="K275" s="2">
        <v>1</v>
      </c>
      <c r="L275" s="2">
        <v>1</v>
      </c>
      <c r="M275" s="2">
        <v>1</v>
      </c>
      <c r="N275" s="2"/>
      <c r="O275" s="2"/>
      <c r="P275" s="2">
        <v>1</v>
      </c>
      <c r="Q275" s="2"/>
      <c r="R275" s="2"/>
      <c r="S275" s="2"/>
      <c r="T275" s="2"/>
      <c r="U275" s="2"/>
      <c r="V275" s="2">
        <v>1</v>
      </c>
      <c r="W275" s="2"/>
      <c r="X275" s="2"/>
      <c r="Y275" s="2"/>
      <c r="Z275" s="2"/>
      <c r="AA275" s="2"/>
      <c r="AB275" s="9"/>
      <c r="AC275" s="8"/>
      <c r="AD275" s="2">
        <v>5</v>
      </c>
      <c r="AE275" s="2">
        <v>2</v>
      </c>
      <c r="AF275" s="2"/>
      <c r="AG275" s="2"/>
      <c r="AH275" s="2"/>
      <c r="AI275" s="2">
        <v>1</v>
      </c>
      <c r="AJ275" s="2">
        <v>1</v>
      </c>
      <c r="AK275" s="2">
        <v>1</v>
      </c>
      <c r="AL275" s="2"/>
      <c r="AM275" s="2"/>
      <c r="AN275" s="2"/>
      <c r="AO275" s="2"/>
      <c r="AP275" s="2"/>
      <c r="AQ275" s="2">
        <v>1</v>
      </c>
      <c r="AR275" s="2"/>
      <c r="AS275" s="2"/>
      <c r="AT275" s="2"/>
      <c r="AU275" s="2"/>
      <c r="AV275" s="2"/>
      <c r="AW275" s="9"/>
      <c r="AX275" s="48">
        <f t="shared" si="4"/>
        <v>62</v>
      </c>
    </row>
    <row r="276" spans="1:50" x14ac:dyDescent="0.3">
      <c r="A276" s="83" t="s">
        <v>53</v>
      </c>
      <c r="B276" s="53" t="s">
        <v>328</v>
      </c>
      <c r="C276" s="8">
        <v>3</v>
      </c>
      <c r="D276" s="2">
        <v>11</v>
      </c>
      <c r="E276" s="2"/>
      <c r="F276" s="2">
        <v>1</v>
      </c>
      <c r="G276" s="2">
        <v>5</v>
      </c>
      <c r="H276" s="2"/>
      <c r="I276" s="2">
        <v>1</v>
      </c>
      <c r="J276" s="2">
        <v>2</v>
      </c>
      <c r="K276" s="2"/>
      <c r="L276" s="2"/>
      <c r="M276" s="2"/>
      <c r="N276" s="2">
        <v>1</v>
      </c>
      <c r="O276" s="2"/>
      <c r="P276" s="2"/>
      <c r="Q276" s="2"/>
      <c r="R276" s="2"/>
      <c r="S276" s="2">
        <v>1</v>
      </c>
      <c r="T276" s="2"/>
      <c r="U276" s="2"/>
      <c r="V276" s="2"/>
      <c r="W276" s="2"/>
      <c r="X276" s="2">
        <v>1</v>
      </c>
      <c r="Y276" s="2"/>
      <c r="Z276" s="2"/>
      <c r="AA276" s="2"/>
      <c r="AB276" s="9"/>
      <c r="AC276" s="8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9"/>
      <c r="AX276" s="48">
        <f t="shared" si="4"/>
        <v>26</v>
      </c>
    </row>
    <row r="277" spans="1:50" x14ac:dyDescent="0.3">
      <c r="A277" s="84"/>
      <c r="B277" s="53" t="s">
        <v>329</v>
      </c>
      <c r="C277" s="8">
        <v>2</v>
      </c>
      <c r="D277" s="2">
        <v>10</v>
      </c>
      <c r="E277" s="2">
        <v>1</v>
      </c>
      <c r="F277" s="2"/>
      <c r="G277" s="2">
        <v>6</v>
      </c>
      <c r="H277" s="2"/>
      <c r="I277" s="2"/>
      <c r="J277" s="2">
        <v>2</v>
      </c>
      <c r="K277" s="2"/>
      <c r="L277" s="2"/>
      <c r="M277" s="2">
        <v>1</v>
      </c>
      <c r="N277" s="2"/>
      <c r="O277" s="2"/>
      <c r="P277" s="2"/>
      <c r="Q277" s="2"/>
      <c r="R277" s="2"/>
      <c r="S277" s="2">
        <v>2</v>
      </c>
      <c r="T277" s="2"/>
      <c r="U277" s="2"/>
      <c r="V277" s="2"/>
      <c r="W277" s="2"/>
      <c r="X277" s="2"/>
      <c r="Y277" s="2"/>
      <c r="Z277" s="2"/>
      <c r="AA277" s="2"/>
      <c r="AB277" s="9"/>
      <c r="AC277" s="8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9"/>
      <c r="AX277" s="48">
        <f t="shared" si="4"/>
        <v>24</v>
      </c>
    </row>
    <row r="278" spans="1:50" x14ac:dyDescent="0.3">
      <c r="A278" s="84"/>
      <c r="B278" s="53" t="s">
        <v>330</v>
      </c>
      <c r="C278" s="8">
        <v>1</v>
      </c>
      <c r="D278" s="2">
        <v>12</v>
      </c>
      <c r="E278" s="2"/>
      <c r="F278" s="2"/>
      <c r="G278" s="2">
        <v>7</v>
      </c>
      <c r="H278" s="2"/>
      <c r="I278" s="2"/>
      <c r="J278" s="2">
        <v>1</v>
      </c>
      <c r="K278" s="2"/>
      <c r="L278" s="2"/>
      <c r="M278" s="2"/>
      <c r="N278" s="2"/>
      <c r="O278" s="2"/>
      <c r="P278" s="2"/>
      <c r="Q278" s="2"/>
      <c r="R278" s="2"/>
      <c r="S278" s="2">
        <v>1</v>
      </c>
      <c r="T278" s="2"/>
      <c r="U278" s="2"/>
      <c r="V278" s="2"/>
      <c r="W278" s="2"/>
      <c r="X278" s="2"/>
      <c r="Y278" s="2"/>
      <c r="Z278" s="2"/>
      <c r="AA278" s="2"/>
      <c r="AB278" s="9"/>
      <c r="AC278" s="8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9"/>
      <c r="AX278" s="48">
        <f t="shared" si="4"/>
        <v>22</v>
      </c>
    </row>
    <row r="279" spans="1:50" x14ac:dyDescent="0.3">
      <c r="A279" s="84"/>
      <c r="B279" s="53" t="s">
        <v>331</v>
      </c>
      <c r="C279" s="8">
        <v>3</v>
      </c>
      <c r="D279" s="2">
        <v>13</v>
      </c>
      <c r="E279" s="2"/>
      <c r="F279" s="2">
        <v>2</v>
      </c>
      <c r="G279" s="2">
        <v>13</v>
      </c>
      <c r="H279" s="2"/>
      <c r="I279" s="2">
        <v>1</v>
      </c>
      <c r="J279" s="2">
        <v>4</v>
      </c>
      <c r="K279" s="2"/>
      <c r="L279" s="2"/>
      <c r="M279" s="2"/>
      <c r="N279" s="2"/>
      <c r="O279" s="2"/>
      <c r="P279" s="2"/>
      <c r="Q279" s="2"/>
      <c r="R279" s="2"/>
      <c r="S279" s="2">
        <v>2</v>
      </c>
      <c r="T279" s="2"/>
      <c r="U279" s="2"/>
      <c r="V279" s="2"/>
      <c r="W279" s="2"/>
      <c r="X279" s="2"/>
      <c r="Y279" s="2"/>
      <c r="Z279" s="2"/>
      <c r="AA279" s="2"/>
      <c r="AB279" s="9"/>
      <c r="AC279" s="8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9"/>
      <c r="AX279" s="48">
        <f t="shared" si="4"/>
        <v>38</v>
      </c>
    </row>
    <row r="280" spans="1:50" ht="27.6" x14ac:dyDescent="0.3">
      <c r="A280" s="84"/>
      <c r="B280" s="53" t="s">
        <v>332</v>
      </c>
      <c r="C280" s="8">
        <v>6</v>
      </c>
      <c r="D280" s="2">
        <v>12</v>
      </c>
      <c r="E280" s="2">
        <v>2</v>
      </c>
      <c r="F280" s="2"/>
      <c r="G280" s="2">
        <v>2</v>
      </c>
      <c r="H280" s="2">
        <v>9</v>
      </c>
      <c r="I280" s="2">
        <v>4</v>
      </c>
      <c r="J280" s="2">
        <v>3</v>
      </c>
      <c r="K280" s="2"/>
      <c r="L280" s="2"/>
      <c r="M280" s="2"/>
      <c r="N280" s="2"/>
      <c r="O280" s="2"/>
      <c r="P280" s="2"/>
      <c r="Q280" s="2"/>
      <c r="R280" s="2"/>
      <c r="S280" s="2">
        <v>1</v>
      </c>
      <c r="T280" s="2">
        <v>1</v>
      </c>
      <c r="U280" s="2"/>
      <c r="V280" s="2"/>
      <c r="W280" s="2"/>
      <c r="X280" s="2">
        <v>1</v>
      </c>
      <c r="Y280" s="2"/>
      <c r="Z280" s="2"/>
      <c r="AA280" s="2"/>
      <c r="AB280" s="9"/>
      <c r="AC280" s="8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9"/>
      <c r="AX280" s="48">
        <f t="shared" si="4"/>
        <v>41</v>
      </c>
    </row>
    <row r="281" spans="1:50" x14ac:dyDescent="0.3">
      <c r="A281" s="84"/>
      <c r="B281" s="53" t="s">
        <v>333</v>
      </c>
      <c r="C281" s="8">
        <v>2</v>
      </c>
      <c r="D281" s="2">
        <v>6</v>
      </c>
      <c r="E281" s="2"/>
      <c r="F281" s="2"/>
      <c r="G281" s="2">
        <v>4</v>
      </c>
      <c r="H281" s="2"/>
      <c r="I281" s="2"/>
      <c r="J281" s="2">
        <v>4</v>
      </c>
      <c r="K281" s="2"/>
      <c r="L281" s="2"/>
      <c r="M281" s="2"/>
      <c r="N281" s="2"/>
      <c r="O281" s="2"/>
      <c r="P281" s="2"/>
      <c r="Q281" s="2"/>
      <c r="R281" s="2"/>
      <c r="S281" s="2">
        <v>1</v>
      </c>
      <c r="T281" s="2"/>
      <c r="U281" s="2"/>
      <c r="V281" s="2"/>
      <c r="W281" s="2"/>
      <c r="X281" s="2"/>
      <c r="Y281" s="2"/>
      <c r="Z281" s="2"/>
      <c r="AA281" s="2"/>
      <c r="AB281" s="9"/>
      <c r="AC281" s="8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9"/>
      <c r="AX281" s="48">
        <f t="shared" si="4"/>
        <v>17</v>
      </c>
    </row>
    <row r="282" spans="1:50" x14ac:dyDescent="0.3">
      <c r="A282" s="84"/>
      <c r="B282" s="53" t="s">
        <v>334</v>
      </c>
      <c r="C282" s="8">
        <v>1</v>
      </c>
      <c r="D282" s="2">
        <v>19</v>
      </c>
      <c r="E282" s="2"/>
      <c r="F282" s="2">
        <v>1</v>
      </c>
      <c r="G282" s="2">
        <v>3</v>
      </c>
      <c r="H282" s="2"/>
      <c r="I282" s="2"/>
      <c r="J282" s="2">
        <v>2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9"/>
      <c r="AC282" s="8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9"/>
      <c r="AX282" s="48">
        <f t="shared" si="4"/>
        <v>26</v>
      </c>
    </row>
    <row r="283" spans="1:50" ht="27.6" x14ac:dyDescent="0.3">
      <c r="A283" s="84"/>
      <c r="B283" s="53" t="s">
        <v>335</v>
      </c>
      <c r="C283" s="8">
        <v>4</v>
      </c>
      <c r="D283" s="2">
        <v>7</v>
      </c>
      <c r="E283" s="2">
        <v>2</v>
      </c>
      <c r="F283" s="2">
        <v>3</v>
      </c>
      <c r="G283" s="2">
        <v>5</v>
      </c>
      <c r="H283" s="2">
        <v>3</v>
      </c>
      <c r="I283" s="2">
        <v>3</v>
      </c>
      <c r="J283" s="2">
        <v>3</v>
      </c>
      <c r="K283" s="2"/>
      <c r="L283" s="2"/>
      <c r="M283" s="2">
        <v>1</v>
      </c>
      <c r="N283" s="2"/>
      <c r="O283" s="2"/>
      <c r="P283" s="2"/>
      <c r="Q283" s="2"/>
      <c r="R283" s="2"/>
      <c r="S283" s="2">
        <v>1</v>
      </c>
      <c r="T283" s="2"/>
      <c r="U283" s="2"/>
      <c r="V283" s="2"/>
      <c r="W283" s="2"/>
      <c r="X283" s="2"/>
      <c r="Y283" s="2">
        <v>1</v>
      </c>
      <c r="Z283" s="2"/>
      <c r="AA283" s="2"/>
      <c r="AB283" s="9"/>
      <c r="AC283" s="8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9"/>
      <c r="AX283" s="48">
        <f t="shared" si="4"/>
        <v>33</v>
      </c>
    </row>
    <row r="284" spans="1:50" x14ac:dyDescent="0.3">
      <c r="A284" s="84"/>
      <c r="B284" s="53" t="s">
        <v>53</v>
      </c>
      <c r="C284" s="8">
        <v>9</v>
      </c>
      <c r="D284" s="2">
        <v>18</v>
      </c>
      <c r="E284" s="2">
        <v>10</v>
      </c>
      <c r="F284" s="2">
        <v>2</v>
      </c>
      <c r="G284" s="2">
        <v>12</v>
      </c>
      <c r="H284" s="2">
        <v>3</v>
      </c>
      <c r="I284" s="2">
        <v>27</v>
      </c>
      <c r="J284" s="2">
        <v>31</v>
      </c>
      <c r="K284" s="2">
        <v>2</v>
      </c>
      <c r="L284" s="2"/>
      <c r="M284" s="2">
        <v>1</v>
      </c>
      <c r="N284" s="2"/>
      <c r="O284" s="2"/>
      <c r="P284" s="2">
        <v>1</v>
      </c>
      <c r="Q284" s="2"/>
      <c r="R284" s="2"/>
      <c r="S284" s="2">
        <v>3</v>
      </c>
      <c r="T284" s="2"/>
      <c r="U284" s="2"/>
      <c r="V284" s="2">
        <v>1</v>
      </c>
      <c r="W284" s="2"/>
      <c r="X284" s="2"/>
      <c r="Y284" s="2"/>
      <c r="Z284" s="2"/>
      <c r="AA284" s="2"/>
      <c r="AB284" s="9"/>
      <c r="AC284" s="8"/>
      <c r="AD284" s="2"/>
      <c r="AE284" s="2">
        <v>7</v>
      </c>
      <c r="AF284" s="2"/>
      <c r="AG284" s="2"/>
      <c r="AH284" s="2">
        <v>2</v>
      </c>
      <c r="AI284" s="2"/>
      <c r="AJ284" s="2">
        <v>2</v>
      </c>
      <c r="AK284" s="2">
        <v>6</v>
      </c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>
        <v>1</v>
      </c>
      <c r="AW284" s="9"/>
      <c r="AX284" s="48">
        <f t="shared" si="4"/>
        <v>138</v>
      </c>
    </row>
    <row r="285" spans="1:50" x14ac:dyDescent="0.3">
      <c r="A285" s="84"/>
      <c r="B285" s="53" t="s">
        <v>336</v>
      </c>
      <c r="C285" s="8">
        <v>1</v>
      </c>
      <c r="D285" s="2">
        <v>4</v>
      </c>
      <c r="E285" s="2"/>
      <c r="F285" s="2">
        <v>1</v>
      </c>
      <c r="G285" s="2">
        <v>7</v>
      </c>
      <c r="H285" s="2"/>
      <c r="I285" s="2"/>
      <c r="J285" s="2">
        <v>1</v>
      </c>
      <c r="K285" s="2"/>
      <c r="L285" s="2"/>
      <c r="M285" s="2"/>
      <c r="N285" s="2"/>
      <c r="O285" s="2"/>
      <c r="P285" s="2"/>
      <c r="Q285" s="2"/>
      <c r="R285" s="2"/>
      <c r="S285" s="2">
        <v>1</v>
      </c>
      <c r="T285" s="2"/>
      <c r="U285" s="2"/>
      <c r="V285" s="2"/>
      <c r="W285" s="2"/>
      <c r="X285" s="2"/>
      <c r="Y285" s="2"/>
      <c r="Z285" s="2"/>
      <c r="AA285" s="2"/>
      <c r="AB285" s="9"/>
      <c r="AC285" s="8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9"/>
      <c r="AX285" s="48">
        <f t="shared" si="4"/>
        <v>15</v>
      </c>
    </row>
    <row r="286" spans="1:50" x14ac:dyDescent="0.3">
      <c r="A286" s="84"/>
      <c r="B286" s="53" t="s">
        <v>337</v>
      </c>
      <c r="C286" s="8">
        <v>5</v>
      </c>
      <c r="D286" s="2">
        <v>8</v>
      </c>
      <c r="E286" s="2">
        <v>3</v>
      </c>
      <c r="F286" s="2">
        <v>2</v>
      </c>
      <c r="G286" s="2">
        <v>5</v>
      </c>
      <c r="H286" s="2">
        <v>1</v>
      </c>
      <c r="I286" s="2">
        <v>1</v>
      </c>
      <c r="J286" s="2">
        <v>2</v>
      </c>
      <c r="K286" s="2">
        <v>1</v>
      </c>
      <c r="L286" s="2"/>
      <c r="M286" s="2">
        <v>1</v>
      </c>
      <c r="N286" s="2"/>
      <c r="O286" s="2"/>
      <c r="P286" s="2"/>
      <c r="Q286" s="2"/>
      <c r="R286" s="2"/>
      <c r="S286" s="2">
        <v>1</v>
      </c>
      <c r="T286" s="2"/>
      <c r="U286" s="2"/>
      <c r="V286" s="2"/>
      <c r="W286" s="2"/>
      <c r="X286" s="2"/>
      <c r="Y286" s="2"/>
      <c r="Z286" s="2"/>
      <c r="AA286" s="2"/>
      <c r="AB286" s="9"/>
      <c r="AC286" s="8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9"/>
      <c r="AX286" s="48">
        <f t="shared" si="4"/>
        <v>30</v>
      </c>
    </row>
    <row r="287" spans="1:50" x14ac:dyDescent="0.3">
      <c r="A287" s="83" t="s">
        <v>54</v>
      </c>
      <c r="B287" s="53" t="s">
        <v>338</v>
      </c>
      <c r="C287" s="8">
        <v>3</v>
      </c>
      <c r="D287" s="2">
        <v>10</v>
      </c>
      <c r="E287" s="2"/>
      <c r="F287" s="2">
        <v>2</v>
      </c>
      <c r="G287" s="2">
        <v>6</v>
      </c>
      <c r="H287" s="2"/>
      <c r="I287" s="2"/>
      <c r="J287" s="2">
        <v>5</v>
      </c>
      <c r="K287" s="2"/>
      <c r="L287" s="2"/>
      <c r="M287" s="2"/>
      <c r="N287" s="2"/>
      <c r="O287" s="2"/>
      <c r="P287" s="2"/>
      <c r="Q287" s="2"/>
      <c r="R287" s="2"/>
      <c r="S287" s="2">
        <v>4</v>
      </c>
      <c r="T287" s="2"/>
      <c r="U287" s="2"/>
      <c r="V287" s="2"/>
      <c r="W287" s="2"/>
      <c r="X287" s="2">
        <v>1</v>
      </c>
      <c r="Y287" s="2"/>
      <c r="Z287" s="2"/>
      <c r="AA287" s="2"/>
      <c r="AB287" s="9"/>
      <c r="AC287" s="8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9"/>
      <c r="AX287" s="48">
        <f t="shared" si="4"/>
        <v>31</v>
      </c>
    </row>
    <row r="288" spans="1:50" x14ac:dyDescent="0.3">
      <c r="A288" s="84"/>
      <c r="B288" s="53" t="s">
        <v>93</v>
      </c>
      <c r="C288" s="8">
        <v>4</v>
      </c>
      <c r="D288" s="2">
        <v>10</v>
      </c>
      <c r="E288" s="2"/>
      <c r="F288" s="2"/>
      <c r="G288" s="2">
        <v>9</v>
      </c>
      <c r="H288" s="2"/>
      <c r="I288" s="2"/>
      <c r="J288" s="2">
        <v>8</v>
      </c>
      <c r="K288" s="2"/>
      <c r="L288" s="2"/>
      <c r="M288" s="2">
        <v>1</v>
      </c>
      <c r="N288" s="2"/>
      <c r="O288" s="2"/>
      <c r="P288" s="2"/>
      <c r="Q288" s="2"/>
      <c r="R288" s="2"/>
      <c r="S288" s="2">
        <v>6</v>
      </c>
      <c r="T288" s="2">
        <v>1</v>
      </c>
      <c r="U288" s="2"/>
      <c r="V288" s="2"/>
      <c r="W288" s="2"/>
      <c r="X288" s="2">
        <v>1</v>
      </c>
      <c r="Y288" s="2"/>
      <c r="Z288" s="2"/>
      <c r="AA288" s="2">
        <v>1</v>
      </c>
      <c r="AB288" s="9"/>
      <c r="AC288" s="8"/>
      <c r="AD288" s="2"/>
      <c r="AE288" s="2">
        <v>6</v>
      </c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9"/>
      <c r="AX288" s="48">
        <f t="shared" si="4"/>
        <v>47</v>
      </c>
    </row>
    <row r="289" spans="1:50" ht="27.6" x14ac:dyDescent="0.3">
      <c r="A289" s="84"/>
      <c r="B289" s="53" t="s">
        <v>339</v>
      </c>
      <c r="C289" s="8">
        <v>3</v>
      </c>
      <c r="D289" s="2">
        <v>1</v>
      </c>
      <c r="E289" s="2">
        <v>1</v>
      </c>
      <c r="F289" s="2">
        <v>4</v>
      </c>
      <c r="G289" s="2">
        <v>11</v>
      </c>
      <c r="H289" s="2"/>
      <c r="I289" s="2">
        <v>6</v>
      </c>
      <c r="J289" s="2">
        <v>4</v>
      </c>
      <c r="K289" s="2"/>
      <c r="L289" s="2">
        <v>1</v>
      </c>
      <c r="M289" s="2">
        <v>1</v>
      </c>
      <c r="N289" s="2"/>
      <c r="O289" s="2"/>
      <c r="P289" s="2"/>
      <c r="Q289" s="2"/>
      <c r="R289" s="2">
        <v>3</v>
      </c>
      <c r="S289" s="2">
        <v>1</v>
      </c>
      <c r="T289" s="2"/>
      <c r="U289" s="2"/>
      <c r="V289" s="2"/>
      <c r="W289" s="2"/>
      <c r="X289" s="2"/>
      <c r="Y289" s="2">
        <v>1</v>
      </c>
      <c r="Z289" s="2"/>
      <c r="AA289" s="2"/>
      <c r="AB289" s="9"/>
      <c r="AC289" s="8"/>
      <c r="AD289" s="2"/>
      <c r="AE289" s="2">
        <v>2</v>
      </c>
      <c r="AF289" s="2"/>
      <c r="AG289" s="2"/>
      <c r="AH289" s="2">
        <v>1</v>
      </c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9"/>
      <c r="AX289" s="48">
        <f t="shared" si="4"/>
        <v>40</v>
      </c>
    </row>
    <row r="290" spans="1:50" ht="27.6" x14ac:dyDescent="0.3">
      <c r="A290" s="84"/>
      <c r="B290" s="53" t="s">
        <v>340</v>
      </c>
      <c r="C290" s="8"/>
      <c r="D290" s="2"/>
      <c r="E290" s="2"/>
      <c r="F290" s="2">
        <v>1</v>
      </c>
      <c r="G290" s="2">
        <v>3</v>
      </c>
      <c r="H290" s="2"/>
      <c r="I290" s="2">
        <v>7</v>
      </c>
      <c r="J290" s="2">
        <v>6</v>
      </c>
      <c r="K290" s="2"/>
      <c r="L290" s="2"/>
      <c r="M290" s="2">
        <v>1</v>
      </c>
      <c r="N290" s="2"/>
      <c r="O290" s="2"/>
      <c r="P290" s="2"/>
      <c r="Q290" s="2"/>
      <c r="R290" s="2">
        <v>1</v>
      </c>
      <c r="S290" s="2">
        <v>1</v>
      </c>
      <c r="T290" s="2">
        <v>1</v>
      </c>
      <c r="U290" s="2"/>
      <c r="V290" s="2"/>
      <c r="W290" s="2"/>
      <c r="X290" s="2"/>
      <c r="Y290" s="2">
        <v>1</v>
      </c>
      <c r="Z290" s="2"/>
      <c r="AA290" s="2"/>
      <c r="AB290" s="9"/>
      <c r="AC290" s="8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9"/>
      <c r="AX290" s="48">
        <f t="shared" si="4"/>
        <v>22</v>
      </c>
    </row>
    <row r="291" spans="1:50" x14ac:dyDescent="0.3">
      <c r="A291" s="84"/>
      <c r="B291" s="53" t="s">
        <v>341</v>
      </c>
      <c r="C291" s="8">
        <v>4</v>
      </c>
      <c r="D291" s="2">
        <v>3</v>
      </c>
      <c r="E291" s="2"/>
      <c r="F291" s="2">
        <v>3</v>
      </c>
      <c r="G291" s="2">
        <v>2</v>
      </c>
      <c r="H291" s="2">
        <v>1</v>
      </c>
      <c r="I291" s="2">
        <v>1</v>
      </c>
      <c r="J291" s="2">
        <v>4</v>
      </c>
      <c r="K291" s="2"/>
      <c r="L291" s="2"/>
      <c r="M291" s="2"/>
      <c r="N291" s="2"/>
      <c r="O291" s="2"/>
      <c r="P291" s="2"/>
      <c r="Q291" s="2"/>
      <c r="R291" s="2">
        <v>1</v>
      </c>
      <c r="S291" s="2">
        <v>1</v>
      </c>
      <c r="T291" s="2"/>
      <c r="U291" s="2"/>
      <c r="V291" s="2"/>
      <c r="W291" s="2"/>
      <c r="X291" s="2"/>
      <c r="Y291" s="2">
        <v>1</v>
      </c>
      <c r="Z291" s="2"/>
      <c r="AA291" s="2"/>
      <c r="AB291" s="9"/>
      <c r="AC291" s="8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9"/>
      <c r="AX291" s="48">
        <f t="shared" si="4"/>
        <v>21</v>
      </c>
    </row>
    <row r="292" spans="1:50" ht="27.6" x14ac:dyDescent="0.3">
      <c r="A292" s="84"/>
      <c r="B292" s="53" t="s">
        <v>342</v>
      </c>
      <c r="C292" s="8">
        <v>7</v>
      </c>
      <c r="D292" s="2">
        <v>7</v>
      </c>
      <c r="E292" s="2">
        <v>1</v>
      </c>
      <c r="F292" s="2">
        <v>3</v>
      </c>
      <c r="G292" s="2">
        <v>12</v>
      </c>
      <c r="H292" s="2"/>
      <c r="I292" s="2">
        <v>8</v>
      </c>
      <c r="J292" s="2">
        <v>9</v>
      </c>
      <c r="K292" s="2"/>
      <c r="L292" s="2"/>
      <c r="M292" s="2">
        <v>1</v>
      </c>
      <c r="N292" s="2"/>
      <c r="O292" s="2"/>
      <c r="P292" s="2">
        <v>1</v>
      </c>
      <c r="Q292" s="2"/>
      <c r="R292" s="2">
        <v>2</v>
      </c>
      <c r="S292" s="2">
        <v>1</v>
      </c>
      <c r="T292" s="2"/>
      <c r="U292" s="2"/>
      <c r="V292" s="2">
        <v>1</v>
      </c>
      <c r="W292" s="2"/>
      <c r="X292" s="2"/>
      <c r="Y292" s="2"/>
      <c r="Z292" s="2"/>
      <c r="AA292" s="2"/>
      <c r="AB292" s="9"/>
      <c r="AC292" s="8"/>
      <c r="AD292" s="2"/>
      <c r="AE292" s="2"/>
      <c r="AF292" s="2"/>
      <c r="AG292" s="2"/>
      <c r="AH292" s="2">
        <v>1</v>
      </c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9"/>
      <c r="AX292" s="48">
        <f t="shared" si="4"/>
        <v>54</v>
      </c>
    </row>
    <row r="293" spans="1:50" x14ac:dyDescent="0.3">
      <c r="A293" s="84"/>
      <c r="B293" s="53" t="s">
        <v>343</v>
      </c>
      <c r="C293" s="8">
        <v>12</v>
      </c>
      <c r="D293" s="2">
        <v>3</v>
      </c>
      <c r="E293" s="2"/>
      <c r="F293" s="2">
        <v>7</v>
      </c>
      <c r="G293" s="2">
        <v>14</v>
      </c>
      <c r="H293" s="2"/>
      <c r="I293" s="2">
        <v>13</v>
      </c>
      <c r="J293" s="2">
        <v>13</v>
      </c>
      <c r="K293" s="2"/>
      <c r="L293" s="2"/>
      <c r="M293" s="2">
        <v>1</v>
      </c>
      <c r="N293" s="2"/>
      <c r="O293" s="2"/>
      <c r="P293" s="2">
        <v>1</v>
      </c>
      <c r="Q293" s="2"/>
      <c r="R293" s="2">
        <v>1</v>
      </c>
      <c r="S293" s="2">
        <v>5</v>
      </c>
      <c r="T293" s="2"/>
      <c r="U293" s="2"/>
      <c r="V293" s="2"/>
      <c r="W293" s="2"/>
      <c r="X293" s="2"/>
      <c r="Y293" s="2">
        <v>1</v>
      </c>
      <c r="Z293" s="2"/>
      <c r="AA293" s="2"/>
      <c r="AB293" s="9"/>
      <c r="AC293" s="8"/>
      <c r="AD293" s="2"/>
      <c r="AE293" s="2">
        <v>1</v>
      </c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9"/>
      <c r="AX293" s="48">
        <f t="shared" si="4"/>
        <v>72</v>
      </c>
    </row>
    <row r="294" spans="1:50" ht="27.6" x14ac:dyDescent="0.3">
      <c r="A294" s="83" t="s">
        <v>55</v>
      </c>
      <c r="B294" s="53" t="s">
        <v>344</v>
      </c>
      <c r="C294" s="8"/>
      <c r="D294" s="2">
        <v>8</v>
      </c>
      <c r="E294" s="2">
        <v>2</v>
      </c>
      <c r="F294" s="2"/>
      <c r="G294" s="2">
        <v>1</v>
      </c>
      <c r="H294" s="2">
        <v>1</v>
      </c>
      <c r="I294" s="2"/>
      <c r="J294" s="2">
        <v>1</v>
      </c>
      <c r="K294" s="2"/>
      <c r="L294" s="2"/>
      <c r="M294" s="2"/>
      <c r="N294" s="2"/>
      <c r="O294" s="2"/>
      <c r="P294" s="2"/>
      <c r="Q294" s="2"/>
      <c r="R294" s="2"/>
      <c r="S294" s="2">
        <v>2</v>
      </c>
      <c r="T294" s="2"/>
      <c r="U294" s="2"/>
      <c r="V294" s="2"/>
      <c r="W294" s="2"/>
      <c r="X294" s="2">
        <v>1</v>
      </c>
      <c r="Y294" s="2"/>
      <c r="Z294" s="2"/>
      <c r="AA294" s="2"/>
      <c r="AB294" s="9"/>
      <c r="AC294" s="8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9"/>
      <c r="AX294" s="48">
        <f t="shared" si="4"/>
        <v>16</v>
      </c>
    </row>
    <row r="295" spans="1:50" ht="27.6" x14ac:dyDescent="0.3">
      <c r="A295" s="84"/>
      <c r="B295" s="53" t="s">
        <v>345</v>
      </c>
      <c r="C295" s="8"/>
      <c r="D295" s="2">
        <v>20</v>
      </c>
      <c r="E295" s="2">
        <v>6</v>
      </c>
      <c r="F295" s="2"/>
      <c r="G295" s="2">
        <v>7</v>
      </c>
      <c r="H295" s="2">
        <v>2</v>
      </c>
      <c r="I295" s="2"/>
      <c r="J295" s="2">
        <v>6</v>
      </c>
      <c r="K295" s="2">
        <v>1</v>
      </c>
      <c r="L295" s="2"/>
      <c r="M295" s="2"/>
      <c r="N295" s="2"/>
      <c r="O295" s="2"/>
      <c r="P295" s="2"/>
      <c r="Q295" s="2"/>
      <c r="R295" s="2"/>
      <c r="S295" s="2"/>
      <c r="T295" s="2">
        <v>1</v>
      </c>
      <c r="U295" s="2"/>
      <c r="V295" s="2"/>
      <c r="W295" s="2"/>
      <c r="X295" s="2">
        <v>1</v>
      </c>
      <c r="Y295" s="2"/>
      <c r="Z295" s="2"/>
      <c r="AA295" s="2"/>
      <c r="AB295" s="9"/>
      <c r="AC295" s="8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9"/>
      <c r="AX295" s="48">
        <f t="shared" si="4"/>
        <v>44</v>
      </c>
    </row>
    <row r="296" spans="1:50" x14ac:dyDescent="0.3">
      <c r="A296" s="84"/>
      <c r="B296" s="53" t="s">
        <v>346</v>
      </c>
      <c r="C296" s="8"/>
      <c r="D296" s="2">
        <v>7</v>
      </c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>
        <v>1</v>
      </c>
      <c r="T296" s="2"/>
      <c r="U296" s="2"/>
      <c r="V296" s="2"/>
      <c r="W296" s="2"/>
      <c r="X296" s="2"/>
      <c r="Y296" s="2"/>
      <c r="Z296" s="2"/>
      <c r="AA296" s="2"/>
      <c r="AB296" s="9"/>
      <c r="AC296" s="8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9"/>
      <c r="AX296" s="48">
        <f t="shared" si="4"/>
        <v>8</v>
      </c>
    </row>
    <row r="297" spans="1:50" x14ac:dyDescent="0.3">
      <c r="A297" s="84"/>
      <c r="B297" s="53" t="s">
        <v>347</v>
      </c>
      <c r="C297" s="8"/>
      <c r="D297" s="2">
        <v>15</v>
      </c>
      <c r="E297" s="2">
        <v>3</v>
      </c>
      <c r="F297" s="2"/>
      <c r="G297" s="2">
        <v>1</v>
      </c>
      <c r="H297" s="2"/>
      <c r="I297" s="2"/>
      <c r="J297" s="2"/>
      <c r="K297" s="2">
        <v>1</v>
      </c>
      <c r="L297" s="2"/>
      <c r="M297" s="2"/>
      <c r="N297" s="2"/>
      <c r="O297" s="2"/>
      <c r="P297" s="2"/>
      <c r="Q297" s="2"/>
      <c r="R297" s="2"/>
      <c r="S297" s="2">
        <v>1</v>
      </c>
      <c r="T297" s="2"/>
      <c r="U297" s="2"/>
      <c r="V297" s="2"/>
      <c r="W297" s="2"/>
      <c r="X297" s="2"/>
      <c r="Y297" s="2"/>
      <c r="Z297" s="2"/>
      <c r="AA297" s="2"/>
      <c r="AB297" s="9"/>
      <c r="AC297" s="8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9"/>
      <c r="AX297" s="48">
        <f t="shared" si="4"/>
        <v>21</v>
      </c>
    </row>
    <row r="298" spans="1:50" x14ac:dyDescent="0.3">
      <c r="A298" s="84"/>
      <c r="B298" s="53" t="s">
        <v>249</v>
      </c>
      <c r="C298" s="8"/>
      <c r="D298" s="2">
        <v>7</v>
      </c>
      <c r="E298" s="2">
        <v>3</v>
      </c>
      <c r="F298" s="2"/>
      <c r="G298" s="2">
        <v>7</v>
      </c>
      <c r="H298" s="2"/>
      <c r="I298" s="2"/>
      <c r="J298" s="2">
        <v>6</v>
      </c>
      <c r="K298" s="2">
        <v>1</v>
      </c>
      <c r="L298" s="2"/>
      <c r="M298" s="2"/>
      <c r="N298" s="2"/>
      <c r="O298" s="2"/>
      <c r="P298" s="2"/>
      <c r="Q298" s="2"/>
      <c r="R298" s="2"/>
      <c r="S298" s="2">
        <v>1</v>
      </c>
      <c r="T298" s="2">
        <v>1</v>
      </c>
      <c r="U298" s="2"/>
      <c r="V298" s="2"/>
      <c r="W298" s="2"/>
      <c r="X298" s="2">
        <v>1</v>
      </c>
      <c r="Y298" s="2"/>
      <c r="Z298" s="2"/>
      <c r="AA298" s="2"/>
      <c r="AB298" s="9"/>
      <c r="AC298" s="8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9"/>
      <c r="AX298" s="48">
        <f t="shared" si="4"/>
        <v>27</v>
      </c>
    </row>
    <row r="299" spans="1:50" x14ac:dyDescent="0.3">
      <c r="A299" s="84"/>
      <c r="B299" s="53" t="s">
        <v>348</v>
      </c>
      <c r="C299" s="8">
        <v>1</v>
      </c>
      <c r="D299" s="2">
        <v>26</v>
      </c>
      <c r="E299" s="2">
        <v>3</v>
      </c>
      <c r="F299" s="2"/>
      <c r="G299" s="2">
        <v>8</v>
      </c>
      <c r="H299" s="2"/>
      <c r="I299" s="2"/>
      <c r="J299" s="2">
        <v>2</v>
      </c>
      <c r="K299" s="2"/>
      <c r="L299" s="2"/>
      <c r="M299" s="2">
        <v>1</v>
      </c>
      <c r="N299" s="2"/>
      <c r="O299" s="2"/>
      <c r="P299" s="2"/>
      <c r="Q299" s="2"/>
      <c r="R299" s="2"/>
      <c r="S299" s="2">
        <v>1</v>
      </c>
      <c r="T299" s="2">
        <v>1</v>
      </c>
      <c r="U299" s="2"/>
      <c r="V299" s="2"/>
      <c r="W299" s="2"/>
      <c r="X299" s="2">
        <v>1</v>
      </c>
      <c r="Y299" s="2"/>
      <c r="Z299" s="2"/>
      <c r="AA299" s="2"/>
      <c r="AB299" s="9"/>
      <c r="AC299" s="8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9"/>
      <c r="AX299" s="48">
        <f t="shared" si="4"/>
        <v>44</v>
      </c>
    </row>
    <row r="300" spans="1:50" x14ac:dyDescent="0.3">
      <c r="A300" s="84"/>
      <c r="B300" s="53" t="s">
        <v>349</v>
      </c>
      <c r="C300" s="8"/>
      <c r="D300" s="2">
        <v>7</v>
      </c>
      <c r="E300" s="2"/>
      <c r="F300" s="2"/>
      <c r="G300" s="2">
        <v>1</v>
      </c>
      <c r="H300" s="2"/>
      <c r="I300" s="2"/>
      <c r="J300" s="2">
        <v>2</v>
      </c>
      <c r="K300" s="2"/>
      <c r="L300" s="2"/>
      <c r="M300" s="2"/>
      <c r="N300" s="2"/>
      <c r="O300" s="2"/>
      <c r="P300" s="2"/>
      <c r="Q300" s="2"/>
      <c r="R300" s="2"/>
      <c r="S300" s="2">
        <v>1</v>
      </c>
      <c r="T300" s="2"/>
      <c r="U300" s="2"/>
      <c r="V300" s="2"/>
      <c r="W300" s="2"/>
      <c r="X300" s="2"/>
      <c r="Y300" s="2"/>
      <c r="Z300" s="2"/>
      <c r="AA300" s="2"/>
      <c r="AB300" s="9"/>
      <c r="AC300" s="8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9"/>
      <c r="AX300" s="48">
        <f t="shared" si="4"/>
        <v>11</v>
      </c>
    </row>
    <row r="301" spans="1:50" x14ac:dyDescent="0.3">
      <c r="A301" s="84"/>
      <c r="B301" s="53" t="s">
        <v>350</v>
      </c>
      <c r="C301" s="8"/>
      <c r="D301" s="2">
        <v>9</v>
      </c>
      <c r="E301" s="2">
        <v>3</v>
      </c>
      <c r="F301" s="2"/>
      <c r="G301" s="2">
        <v>3</v>
      </c>
      <c r="H301" s="2"/>
      <c r="I301" s="2"/>
      <c r="J301" s="2">
        <v>1</v>
      </c>
      <c r="K301" s="2">
        <v>4</v>
      </c>
      <c r="L301" s="2"/>
      <c r="M301" s="2"/>
      <c r="N301" s="2"/>
      <c r="O301" s="2"/>
      <c r="P301" s="2"/>
      <c r="Q301" s="2"/>
      <c r="R301" s="2"/>
      <c r="S301" s="2">
        <v>1</v>
      </c>
      <c r="T301" s="2">
        <v>1</v>
      </c>
      <c r="U301" s="2"/>
      <c r="V301" s="2"/>
      <c r="W301" s="2"/>
      <c r="X301" s="2"/>
      <c r="Y301" s="2">
        <v>1</v>
      </c>
      <c r="Z301" s="2"/>
      <c r="AA301" s="2"/>
      <c r="AB301" s="9"/>
      <c r="AC301" s="8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9"/>
      <c r="AX301" s="48">
        <f t="shared" si="4"/>
        <v>23</v>
      </c>
    </row>
    <row r="302" spans="1:50" x14ac:dyDescent="0.3">
      <c r="A302" s="84"/>
      <c r="B302" s="53" t="s">
        <v>351</v>
      </c>
      <c r="C302" s="8"/>
      <c r="D302" s="2">
        <v>16</v>
      </c>
      <c r="E302" s="2">
        <v>5</v>
      </c>
      <c r="F302" s="2"/>
      <c r="G302" s="2">
        <v>9</v>
      </c>
      <c r="H302" s="2"/>
      <c r="I302" s="2"/>
      <c r="J302" s="2">
        <v>3</v>
      </c>
      <c r="K302" s="2"/>
      <c r="L302" s="2"/>
      <c r="M302" s="2"/>
      <c r="N302" s="2"/>
      <c r="O302" s="2"/>
      <c r="P302" s="2"/>
      <c r="Q302" s="2"/>
      <c r="R302" s="2"/>
      <c r="S302" s="2"/>
      <c r="T302" s="2">
        <v>1</v>
      </c>
      <c r="U302" s="2"/>
      <c r="V302" s="2"/>
      <c r="W302" s="2"/>
      <c r="X302" s="2"/>
      <c r="Y302" s="2"/>
      <c r="Z302" s="2"/>
      <c r="AA302" s="2"/>
      <c r="AB302" s="9"/>
      <c r="AC302" s="8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9"/>
      <c r="AX302" s="48">
        <f t="shared" si="4"/>
        <v>34</v>
      </c>
    </row>
    <row r="303" spans="1:50" x14ac:dyDescent="0.3">
      <c r="A303" s="84"/>
      <c r="B303" s="53" t="s">
        <v>352</v>
      </c>
      <c r="C303" s="8"/>
      <c r="D303" s="2">
        <v>53</v>
      </c>
      <c r="E303" s="2">
        <v>10</v>
      </c>
      <c r="F303" s="2"/>
      <c r="G303" s="2">
        <v>12</v>
      </c>
      <c r="H303" s="2">
        <v>1</v>
      </c>
      <c r="I303" s="2"/>
      <c r="J303" s="2">
        <v>4</v>
      </c>
      <c r="K303" s="2"/>
      <c r="L303" s="2"/>
      <c r="M303" s="2"/>
      <c r="N303" s="2"/>
      <c r="O303" s="2"/>
      <c r="P303" s="2"/>
      <c r="Q303" s="2"/>
      <c r="R303" s="2"/>
      <c r="S303" s="2">
        <v>1</v>
      </c>
      <c r="T303" s="2">
        <v>1</v>
      </c>
      <c r="U303" s="2"/>
      <c r="V303" s="2"/>
      <c r="W303" s="2"/>
      <c r="X303" s="2">
        <v>1</v>
      </c>
      <c r="Y303" s="2"/>
      <c r="Z303" s="2"/>
      <c r="AA303" s="2"/>
      <c r="AB303" s="9"/>
      <c r="AC303" s="8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9"/>
      <c r="AX303" s="48">
        <f t="shared" si="4"/>
        <v>83</v>
      </c>
    </row>
    <row r="304" spans="1:50" x14ac:dyDescent="0.3">
      <c r="A304" s="84"/>
      <c r="B304" s="53" t="s">
        <v>353</v>
      </c>
      <c r="C304" s="8"/>
      <c r="D304" s="2">
        <v>14</v>
      </c>
      <c r="E304" s="2">
        <v>1</v>
      </c>
      <c r="F304" s="2"/>
      <c r="G304" s="2">
        <v>2</v>
      </c>
      <c r="H304" s="2"/>
      <c r="I304" s="2"/>
      <c r="J304" s="2">
        <v>1</v>
      </c>
      <c r="K304" s="2"/>
      <c r="L304" s="2"/>
      <c r="M304" s="2"/>
      <c r="N304" s="2"/>
      <c r="O304" s="2"/>
      <c r="P304" s="2"/>
      <c r="Q304" s="2"/>
      <c r="R304" s="2"/>
      <c r="S304" s="2">
        <v>1</v>
      </c>
      <c r="T304" s="2"/>
      <c r="U304" s="2"/>
      <c r="V304" s="2"/>
      <c r="W304" s="2"/>
      <c r="X304" s="2"/>
      <c r="Y304" s="2"/>
      <c r="Z304" s="2"/>
      <c r="AA304" s="2"/>
      <c r="AB304" s="9"/>
      <c r="AC304" s="8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9"/>
      <c r="AX304" s="48">
        <f t="shared" si="4"/>
        <v>19</v>
      </c>
    </row>
    <row r="305" spans="1:50" x14ac:dyDescent="0.3">
      <c r="A305" s="84"/>
      <c r="B305" s="53" t="s">
        <v>354</v>
      </c>
      <c r="C305" s="8"/>
      <c r="D305" s="2">
        <v>8</v>
      </c>
      <c r="E305" s="2"/>
      <c r="F305" s="2"/>
      <c r="G305" s="2">
        <v>1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9"/>
      <c r="AC305" s="8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9"/>
      <c r="AX305" s="48">
        <f t="shared" si="4"/>
        <v>9</v>
      </c>
    </row>
    <row r="306" spans="1:50" x14ac:dyDescent="0.3">
      <c r="A306" s="84"/>
      <c r="B306" s="53" t="s">
        <v>55</v>
      </c>
      <c r="C306" s="8">
        <v>1</v>
      </c>
      <c r="D306" s="2">
        <v>7</v>
      </c>
      <c r="E306" s="2">
        <v>15</v>
      </c>
      <c r="F306" s="2">
        <v>2</v>
      </c>
      <c r="G306" s="2">
        <v>13</v>
      </c>
      <c r="H306" s="2">
        <v>2</v>
      </c>
      <c r="I306" s="2">
        <v>12</v>
      </c>
      <c r="J306" s="2">
        <v>19</v>
      </c>
      <c r="K306" s="2">
        <v>15</v>
      </c>
      <c r="L306" s="2">
        <v>1</v>
      </c>
      <c r="M306" s="2">
        <v>4</v>
      </c>
      <c r="N306" s="2">
        <v>5</v>
      </c>
      <c r="O306" s="2"/>
      <c r="P306" s="2">
        <v>1</v>
      </c>
      <c r="Q306" s="2">
        <v>1</v>
      </c>
      <c r="R306" s="2"/>
      <c r="S306" s="2">
        <v>10</v>
      </c>
      <c r="T306" s="2">
        <v>18</v>
      </c>
      <c r="U306" s="2"/>
      <c r="V306" s="2">
        <v>1</v>
      </c>
      <c r="W306" s="2"/>
      <c r="X306" s="2"/>
      <c r="Y306" s="2"/>
      <c r="Z306" s="2">
        <v>1</v>
      </c>
      <c r="AA306" s="2"/>
      <c r="AB306" s="9"/>
      <c r="AC306" s="8"/>
      <c r="AD306" s="2">
        <v>17</v>
      </c>
      <c r="AE306" s="2">
        <v>12</v>
      </c>
      <c r="AF306" s="2">
        <v>1</v>
      </c>
      <c r="AG306" s="2">
        <v>13</v>
      </c>
      <c r="AH306" s="2"/>
      <c r="AI306" s="2"/>
      <c r="AJ306" s="2">
        <v>3</v>
      </c>
      <c r="AK306" s="2">
        <v>7</v>
      </c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9"/>
      <c r="AX306" s="48">
        <f t="shared" si="4"/>
        <v>181</v>
      </c>
    </row>
    <row r="307" spans="1:50" x14ac:dyDescent="0.3">
      <c r="A307" s="84"/>
      <c r="B307" s="53" t="s">
        <v>355</v>
      </c>
      <c r="C307" s="8"/>
      <c r="D307" s="2">
        <v>5</v>
      </c>
      <c r="E307" s="2">
        <v>29</v>
      </c>
      <c r="F307" s="2"/>
      <c r="G307" s="2">
        <v>2</v>
      </c>
      <c r="H307" s="2">
        <v>5</v>
      </c>
      <c r="I307" s="2"/>
      <c r="J307" s="2">
        <v>1</v>
      </c>
      <c r="K307" s="2"/>
      <c r="L307" s="2"/>
      <c r="M307" s="2"/>
      <c r="N307" s="2"/>
      <c r="O307" s="2"/>
      <c r="P307" s="2"/>
      <c r="Q307" s="2"/>
      <c r="R307" s="2"/>
      <c r="S307" s="2"/>
      <c r="T307" s="2">
        <v>1</v>
      </c>
      <c r="U307" s="2"/>
      <c r="V307" s="2"/>
      <c r="W307" s="2"/>
      <c r="X307" s="2"/>
      <c r="Y307" s="2"/>
      <c r="Z307" s="2"/>
      <c r="AA307" s="2"/>
      <c r="AB307" s="9"/>
      <c r="AC307" s="8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9"/>
      <c r="AX307" s="48">
        <f t="shared" si="4"/>
        <v>43</v>
      </c>
    </row>
    <row r="308" spans="1:50" x14ac:dyDescent="0.3">
      <c r="A308" s="84"/>
      <c r="B308" s="53" t="s">
        <v>356</v>
      </c>
      <c r="C308" s="8"/>
      <c r="D308" s="2">
        <v>2</v>
      </c>
      <c r="E308" s="2">
        <v>2</v>
      </c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9"/>
      <c r="AC308" s="8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9"/>
      <c r="AX308" s="48">
        <f t="shared" si="4"/>
        <v>4</v>
      </c>
    </row>
    <row r="309" spans="1:50" x14ac:dyDescent="0.3">
      <c r="A309" s="84"/>
      <c r="B309" s="53" t="s">
        <v>357</v>
      </c>
      <c r="C309" s="8"/>
      <c r="D309" s="2">
        <v>8</v>
      </c>
      <c r="E309" s="2">
        <v>5</v>
      </c>
      <c r="F309" s="2"/>
      <c r="G309" s="2">
        <v>3</v>
      </c>
      <c r="H309" s="2"/>
      <c r="I309" s="2"/>
      <c r="J309" s="2">
        <v>1</v>
      </c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>
        <v>1</v>
      </c>
      <c r="Y309" s="2"/>
      <c r="Z309" s="2"/>
      <c r="AA309" s="2"/>
      <c r="AB309" s="9"/>
      <c r="AC309" s="8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9"/>
      <c r="AX309" s="48">
        <f t="shared" si="4"/>
        <v>18</v>
      </c>
    </row>
    <row r="310" spans="1:50" x14ac:dyDescent="0.3">
      <c r="A310" s="84"/>
      <c r="B310" s="53" t="s">
        <v>358</v>
      </c>
      <c r="C310" s="8"/>
      <c r="D310" s="2">
        <v>1</v>
      </c>
      <c r="E310" s="2"/>
      <c r="F310" s="2"/>
      <c r="G310" s="2">
        <v>6</v>
      </c>
      <c r="H310" s="2">
        <v>1</v>
      </c>
      <c r="I310" s="2"/>
      <c r="J310" s="2">
        <v>1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9"/>
      <c r="AC310" s="8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9"/>
      <c r="AX310" s="48">
        <f t="shared" si="4"/>
        <v>9</v>
      </c>
    </row>
    <row r="311" spans="1:50" x14ac:dyDescent="0.3">
      <c r="A311" s="83" t="s">
        <v>56</v>
      </c>
      <c r="B311" s="53" t="s">
        <v>359</v>
      </c>
      <c r="C311" s="8">
        <v>4</v>
      </c>
      <c r="D311" s="2">
        <v>1</v>
      </c>
      <c r="E311" s="2">
        <v>2</v>
      </c>
      <c r="F311" s="2"/>
      <c r="G311" s="2">
        <v>4</v>
      </c>
      <c r="H311" s="2"/>
      <c r="I311" s="2"/>
      <c r="J311" s="2">
        <v>4</v>
      </c>
      <c r="K311" s="2"/>
      <c r="L311" s="2"/>
      <c r="M311" s="2"/>
      <c r="N311" s="2"/>
      <c r="O311" s="2"/>
      <c r="P311" s="2"/>
      <c r="Q311" s="2"/>
      <c r="R311" s="2"/>
      <c r="S311" s="2"/>
      <c r="T311" s="2">
        <v>1</v>
      </c>
      <c r="U311" s="2"/>
      <c r="V311" s="2"/>
      <c r="W311" s="2"/>
      <c r="X311" s="2"/>
      <c r="Y311" s="2"/>
      <c r="Z311" s="2"/>
      <c r="AA311" s="2"/>
      <c r="AB311" s="9"/>
      <c r="AC311" s="8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9"/>
      <c r="AX311" s="48">
        <f t="shared" si="4"/>
        <v>16</v>
      </c>
    </row>
    <row r="312" spans="1:50" x14ac:dyDescent="0.3">
      <c r="A312" s="84"/>
      <c r="B312" s="53" t="s">
        <v>360</v>
      </c>
      <c r="C312" s="8">
        <v>1</v>
      </c>
      <c r="D312" s="2">
        <v>10</v>
      </c>
      <c r="E312" s="2">
        <v>11</v>
      </c>
      <c r="F312" s="2">
        <v>1</v>
      </c>
      <c r="G312" s="2">
        <v>2</v>
      </c>
      <c r="H312" s="2">
        <v>12</v>
      </c>
      <c r="I312" s="2">
        <v>4</v>
      </c>
      <c r="J312" s="2">
        <v>14</v>
      </c>
      <c r="K312" s="2">
        <v>9</v>
      </c>
      <c r="L312" s="2"/>
      <c r="M312" s="2"/>
      <c r="N312" s="2">
        <v>1</v>
      </c>
      <c r="O312" s="2"/>
      <c r="P312" s="2"/>
      <c r="Q312" s="2"/>
      <c r="R312" s="2"/>
      <c r="S312" s="2">
        <v>2</v>
      </c>
      <c r="T312" s="2"/>
      <c r="U312" s="2"/>
      <c r="V312" s="2"/>
      <c r="W312" s="2"/>
      <c r="X312" s="2"/>
      <c r="Y312" s="2">
        <v>1</v>
      </c>
      <c r="Z312" s="2"/>
      <c r="AA312" s="2"/>
      <c r="AB312" s="9"/>
      <c r="AC312" s="8"/>
      <c r="AD312" s="2"/>
      <c r="AE312" s="2">
        <v>3</v>
      </c>
      <c r="AF312" s="2"/>
      <c r="AG312" s="2">
        <v>1</v>
      </c>
      <c r="AH312" s="2">
        <v>1</v>
      </c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9"/>
      <c r="AX312" s="48">
        <f t="shared" si="4"/>
        <v>73</v>
      </c>
    </row>
    <row r="313" spans="1:50" x14ac:dyDescent="0.3">
      <c r="A313" s="84"/>
      <c r="B313" s="53" t="s">
        <v>361</v>
      </c>
      <c r="C313" s="8"/>
      <c r="D313" s="2">
        <v>4</v>
      </c>
      <c r="E313" s="2">
        <v>11</v>
      </c>
      <c r="F313" s="2">
        <v>8</v>
      </c>
      <c r="G313" s="2">
        <v>4</v>
      </c>
      <c r="H313" s="2">
        <v>11</v>
      </c>
      <c r="I313" s="2">
        <v>1</v>
      </c>
      <c r="J313" s="2">
        <v>7</v>
      </c>
      <c r="K313" s="2">
        <v>4</v>
      </c>
      <c r="L313" s="2"/>
      <c r="M313" s="2">
        <v>1</v>
      </c>
      <c r="N313" s="2"/>
      <c r="O313" s="2"/>
      <c r="P313" s="2"/>
      <c r="Q313" s="2"/>
      <c r="R313" s="2">
        <v>1</v>
      </c>
      <c r="S313" s="2">
        <v>5</v>
      </c>
      <c r="T313" s="2"/>
      <c r="U313" s="2"/>
      <c r="V313" s="2"/>
      <c r="W313" s="2"/>
      <c r="X313" s="2"/>
      <c r="Y313" s="2">
        <v>1</v>
      </c>
      <c r="Z313" s="2"/>
      <c r="AA313" s="2"/>
      <c r="AB313" s="9"/>
      <c r="AC313" s="8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9"/>
      <c r="AX313" s="48">
        <f t="shared" si="4"/>
        <v>58</v>
      </c>
    </row>
    <row r="314" spans="1:50" x14ac:dyDescent="0.3">
      <c r="A314" s="84"/>
      <c r="B314" s="53" t="s">
        <v>362</v>
      </c>
      <c r="C314" s="8">
        <v>10</v>
      </c>
      <c r="D314" s="2">
        <v>14</v>
      </c>
      <c r="E314" s="2">
        <v>13</v>
      </c>
      <c r="F314" s="2">
        <v>3</v>
      </c>
      <c r="G314" s="2">
        <v>8</v>
      </c>
      <c r="H314" s="2">
        <v>3</v>
      </c>
      <c r="I314" s="2">
        <v>3</v>
      </c>
      <c r="J314" s="2">
        <v>10</v>
      </c>
      <c r="K314" s="2"/>
      <c r="L314" s="2"/>
      <c r="M314" s="2">
        <v>1</v>
      </c>
      <c r="N314" s="2"/>
      <c r="O314" s="2"/>
      <c r="P314" s="2"/>
      <c r="Q314" s="2"/>
      <c r="R314" s="2"/>
      <c r="S314" s="2">
        <v>2</v>
      </c>
      <c r="T314" s="2">
        <v>1</v>
      </c>
      <c r="U314" s="2"/>
      <c r="V314" s="2"/>
      <c r="W314" s="2"/>
      <c r="X314" s="2"/>
      <c r="Y314" s="2">
        <v>1</v>
      </c>
      <c r="Z314" s="2"/>
      <c r="AA314" s="2">
        <v>1</v>
      </c>
      <c r="AB314" s="9"/>
      <c r="AC314" s="8"/>
      <c r="AD314" s="2"/>
      <c r="AE314" s="2">
        <v>2</v>
      </c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9"/>
      <c r="AX314" s="48">
        <f t="shared" si="4"/>
        <v>72</v>
      </c>
    </row>
    <row r="315" spans="1:50" x14ac:dyDescent="0.3">
      <c r="A315" s="84"/>
      <c r="B315" s="53" t="s">
        <v>363</v>
      </c>
      <c r="C315" s="8">
        <v>3</v>
      </c>
      <c r="D315" s="2">
        <v>4</v>
      </c>
      <c r="E315" s="2">
        <v>29</v>
      </c>
      <c r="F315" s="2">
        <v>5</v>
      </c>
      <c r="G315" s="2"/>
      <c r="H315" s="2">
        <v>7</v>
      </c>
      <c r="I315" s="2">
        <v>2</v>
      </c>
      <c r="J315" s="2">
        <v>11</v>
      </c>
      <c r="K315" s="2">
        <v>1</v>
      </c>
      <c r="L315" s="2">
        <v>1</v>
      </c>
      <c r="M315" s="2"/>
      <c r="N315" s="2"/>
      <c r="O315" s="2"/>
      <c r="P315" s="2"/>
      <c r="Q315" s="2"/>
      <c r="R315" s="2"/>
      <c r="S315" s="2"/>
      <c r="T315" s="2">
        <v>3</v>
      </c>
      <c r="U315" s="2"/>
      <c r="V315" s="2"/>
      <c r="W315" s="2"/>
      <c r="X315" s="2"/>
      <c r="Y315" s="2">
        <v>1</v>
      </c>
      <c r="Z315" s="2"/>
      <c r="AA315" s="2"/>
      <c r="AB315" s="9"/>
      <c r="AC315" s="8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9"/>
      <c r="AX315" s="48">
        <f t="shared" si="4"/>
        <v>67</v>
      </c>
    </row>
    <row r="316" spans="1:50" x14ac:dyDescent="0.3">
      <c r="A316" s="84"/>
      <c r="B316" s="53" t="s">
        <v>364</v>
      </c>
      <c r="C316" s="8">
        <v>1</v>
      </c>
      <c r="D316" s="2">
        <v>3</v>
      </c>
      <c r="E316" s="2">
        <v>9</v>
      </c>
      <c r="F316" s="2"/>
      <c r="G316" s="2">
        <v>1</v>
      </c>
      <c r="H316" s="2">
        <v>6</v>
      </c>
      <c r="I316" s="2">
        <v>8</v>
      </c>
      <c r="J316" s="2">
        <v>7</v>
      </c>
      <c r="K316" s="2">
        <v>2</v>
      </c>
      <c r="L316" s="2"/>
      <c r="M316" s="2"/>
      <c r="N316" s="2"/>
      <c r="O316" s="2"/>
      <c r="P316" s="2"/>
      <c r="Q316" s="2"/>
      <c r="R316" s="2"/>
      <c r="S316" s="2">
        <v>1</v>
      </c>
      <c r="T316" s="2">
        <v>1</v>
      </c>
      <c r="U316" s="2"/>
      <c r="V316" s="2"/>
      <c r="W316" s="2"/>
      <c r="X316" s="2"/>
      <c r="Y316" s="2">
        <v>1</v>
      </c>
      <c r="Z316" s="2"/>
      <c r="AA316" s="2"/>
      <c r="AB316" s="9"/>
      <c r="AC316" s="8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9"/>
      <c r="AX316" s="48">
        <f t="shared" si="4"/>
        <v>40</v>
      </c>
    </row>
    <row r="317" spans="1:50" x14ac:dyDescent="0.3">
      <c r="A317" s="84"/>
      <c r="B317" s="53" t="s">
        <v>365</v>
      </c>
      <c r="C317" s="8">
        <v>4</v>
      </c>
      <c r="D317" s="2"/>
      <c r="E317" s="2">
        <v>3</v>
      </c>
      <c r="F317" s="2">
        <v>4</v>
      </c>
      <c r="G317" s="2">
        <v>2</v>
      </c>
      <c r="H317" s="2">
        <v>8</v>
      </c>
      <c r="I317" s="2">
        <v>2</v>
      </c>
      <c r="J317" s="2">
        <v>7</v>
      </c>
      <c r="K317" s="2">
        <v>4</v>
      </c>
      <c r="L317" s="2"/>
      <c r="M317" s="2"/>
      <c r="N317" s="2"/>
      <c r="O317" s="2"/>
      <c r="P317" s="2"/>
      <c r="Q317" s="2"/>
      <c r="R317" s="2"/>
      <c r="S317" s="2">
        <v>1</v>
      </c>
      <c r="T317" s="2"/>
      <c r="U317" s="2"/>
      <c r="V317" s="2"/>
      <c r="W317" s="2"/>
      <c r="X317" s="2"/>
      <c r="Y317" s="2">
        <v>1</v>
      </c>
      <c r="Z317" s="2"/>
      <c r="AA317" s="2"/>
      <c r="AB317" s="9"/>
      <c r="AC317" s="8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9"/>
      <c r="AX317" s="48">
        <f t="shared" si="4"/>
        <v>36</v>
      </c>
    </row>
    <row r="318" spans="1:50" x14ac:dyDescent="0.3">
      <c r="A318" s="84"/>
      <c r="B318" s="53" t="s">
        <v>366</v>
      </c>
      <c r="C318" s="8">
        <v>1</v>
      </c>
      <c r="D318" s="2">
        <v>5</v>
      </c>
      <c r="E318" s="2">
        <v>5</v>
      </c>
      <c r="F318" s="2"/>
      <c r="G318" s="2">
        <v>2</v>
      </c>
      <c r="H318" s="2">
        <v>3</v>
      </c>
      <c r="I318" s="2">
        <v>2</v>
      </c>
      <c r="J318" s="2">
        <v>3</v>
      </c>
      <c r="K318" s="2">
        <v>2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9"/>
      <c r="AC318" s="8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9"/>
      <c r="AX318" s="48">
        <f t="shared" si="4"/>
        <v>23</v>
      </c>
    </row>
    <row r="319" spans="1:50" x14ac:dyDescent="0.3">
      <c r="A319" s="84"/>
      <c r="B319" s="53" t="s">
        <v>56</v>
      </c>
      <c r="C319" s="8">
        <v>5</v>
      </c>
      <c r="D319" s="2">
        <v>12</v>
      </c>
      <c r="E319" s="2">
        <v>6</v>
      </c>
      <c r="F319" s="2">
        <v>8</v>
      </c>
      <c r="G319" s="2">
        <v>20</v>
      </c>
      <c r="H319" s="2">
        <v>5</v>
      </c>
      <c r="I319" s="2">
        <v>19</v>
      </c>
      <c r="J319" s="2">
        <v>21</v>
      </c>
      <c r="K319" s="2"/>
      <c r="L319" s="2"/>
      <c r="M319" s="2">
        <v>3</v>
      </c>
      <c r="N319" s="2">
        <v>2</v>
      </c>
      <c r="O319" s="2">
        <v>1</v>
      </c>
      <c r="P319" s="2">
        <v>1</v>
      </c>
      <c r="Q319" s="2">
        <v>1</v>
      </c>
      <c r="R319" s="2"/>
      <c r="S319" s="2">
        <v>3</v>
      </c>
      <c r="T319" s="2">
        <v>1</v>
      </c>
      <c r="U319" s="2"/>
      <c r="V319" s="2">
        <v>1</v>
      </c>
      <c r="W319" s="2"/>
      <c r="X319" s="2"/>
      <c r="Y319" s="2"/>
      <c r="Z319" s="2"/>
      <c r="AA319" s="2">
        <v>1</v>
      </c>
      <c r="AB319" s="9"/>
      <c r="AC319" s="8">
        <v>1</v>
      </c>
      <c r="AD319" s="2">
        <v>3</v>
      </c>
      <c r="AE319" s="2">
        <v>10</v>
      </c>
      <c r="AF319" s="2"/>
      <c r="AG319" s="2"/>
      <c r="AH319" s="2">
        <v>1</v>
      </c>
      <c r="AI319" s="2"/>
      <c r="AJ319" s="2">
        <v>2</v>
      </c>
      <c r="AK319" s="2">
        <v>2</v>
      </c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>
        <v>2</v>
      </c>
      <c r="AW319" s="9"/>
      <c r="AX319" s="48">
        <f t="shared" si="4"/>
        <v>131</v>
      </c>
    </row>
    <row r="320" spans="1:50" x14ac:dyDescent="0.3">
      <c r="A320" s="84"/>
      <c r="B320" s="53" t="s">
        <v>367</v>
      </c>
      <c r="C320" s="8">
        <v>8</v>
      </c>
      <c r="D320" s="2">
        <v>3</v>
      </c>
      <c r="E320" s="2">
        <v>1</v>
      </c>
      <c r="F320" s="2">
        <v>1</v>
      </c>
      <c r="G320" s="2">
        <v>10</v>
      </c>
      <c r="H320" s="2">
        <v>1</v>
      </c>
      <c r="I320" s="2"/>
      <c r="J320" s="2">
        <v>4</v>
      </c>
      <c r="K320" s="2"/>
      <c r="L320" s="2">
        <v>1</v>
      </c>
      <c r="M320" s="2">
        <v>2</v>
      </c>
      <c r="N320" s="2"/>
      <c r="O320" s="2"/>
      <c r="P320" s="2"/>
      <c r="Q320" s="2"/>
      <c r="R320" s="2"/>
      <c r="S320" s="2">
        <v>1</v>
      </c>
      <c r="T320" s="2"/>
      <c r="U320" s="2"/>
      <c r="V320" s="2"/>
      <c r="W320" s="2"/>
      <c r="X320" s="2"/>
      <c r="Y320" s="2"/>
      <c r="Z320" s="2"/>
      <c r="AA320" s="2"/>
      <c r="AB320" s="9"/>
      <c r="AC320" s="8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9"/>
      <c r="AX320" s="48">
        <f t="shared" si="4"/>
        <v>32</v>
      </c>
    </row>
    <row r="321" spans="1:50" ht="27.6" x14ac:dyDescent="0.3">
      <c r="A321" s="83" t="s">
        <v>57</v>
      </c>
      <c r="B321" s="53" t="s">
        <v>368</v>
      </c>
      <c r="C321" s="8">
        <v>3</v>
      </c>
      <c r="D321" s="2"/>
      <c r="E321" s="2">
        <v>8</v>
      </c>
      <c r="F321" s="2">
        <v>2</v>
      </c>
      <c r="G321" s="2"/>
      <c r="H321" s="2">
        <v>4</v>
      </c>
      <c r="I321" s="2">
        <v>2</v>
      </c>
      <c r="J321" s="2">
        <v>4</v>
      </c>
      <c r="K321" s="2">
        <v>1</v>
      </c>
      <c r="L321" s="2"/>
      <c r="M321" s="2"/>
      <c r="N321" s="2"/>
      <c r="O321" s="2"/>
      <c r="P321" s="2"/>
      <c r="Q321" s="2"/>
      <c r="R321" s="2"/>
      <c r="S321" s="2">
        <v>1</v>
      </c>
      <c r="T321" s="2"/>
      <c r="U321" s="2"/>
      <c r="V321" s="2"/>
      <c r="W321" s="2"/>
      <c r="X321" s="2"/>
      <c r="Y321" s="2">
        <v>1</v>
      </c>
      <c r="Z321" s="2"/>
      <c r="AA321" s="2"/>
      <c r="AB321" s="9"/>
      <c r="AC321" s="8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9"/>
      <c r="AX321" s="48">
        <f t="shared" si="4"/>
        <v>26</v>
      </c>
    </row>
    <row r="322" spans="1:50" x14ac:dyDescent="0.3">
      <c r="A322" s="84"/>
      <c r="B322" s="53" t="s">
        <v>369</v>
      </c>
      <c r="C322" s="8"/>
      <c r="D322" s="2">
        <v>1</v>
      </c>
      <c r="E322" s="2">
        <v>8</v>
      </c>
      <c r="F322" s="2">
        <v>1</v>
      </c>
      <c r="G322" s="2">
        <v>2</v>
      </c>
      <c r="H322" s="2">
        <v>5</v>
      </c>
      <c r="I322" s="2">
        <v>2</v>
      </c>
      <c r="J322" s="2">
        <v>5</v>
      </c>
      <c r="K322" s="2">
        <v>3</v>
      </c>
      <c r="L322" s="2"/>
      <c r="M322" s="2">
        <v>1</v>
      </c>
      <c r="N322" s="2">
        <v>1</v>
      </c>
      <c r="O322" s="2"/>
      <c r="P322" s="2">
        <v>1</v>
      </c>
      <c r="Q322" s="2"/>
      <c r="R322" s="2">
        <v>1</v>
      </c>
      <c r="S322" s="2">
        <v>1</v>
      </c>
      <c r="T322" s="2">
        <v>1</v>
      </c>
      <c r="U322" s="2"/>
      <c r="V322" s="2">
        <v>1</v>
      </c>
      <c r="W322" s="2"/>
      <c r="X322" s="2"/>
      <c r="Y322" s="2"/>
      <c r="Z322" s="2"/>
      <c r="AA322" s="2"/>
      <c r="AB322" s="9"/>
      <c r="AC322" s="8"/>
      <c r="AD322" s="2"/>
      <c r="AE322" s="2">
        <v>5</v>
      </c>
      <c r="AF322" s="2"/>
      <c r="AG322" s="2">
        <v>1</v>
      </c>
      <c r="AH322" s="2">
        <v>3</v>
      </c>
      <c r="AI322" s="2"/>
      <c r="AJ322" s="2"/>
      <c r="AK322" s="2"/>
      <c r="AL322" s="2"/>
      <c r="AM322" s="2"/>
      <c r="AN322" s="2"/>
      <c r="AO322" s="2"/>
      <c r="AP322" s="2"/>
      <c r="AQ322" s="2">
        <v>1</v>
      </c>
      <c r="AR322" s="2">
        <v>2</v>
      </c>
      <c r="AS322" s="2"/>
      <c r="AT322" s="2"/>
      <c r="AU322" s="2"/>
      <c r="AV322" s="2"/>
      <c r="AW322" s="9"/>
      <c r="AX322" s="48">
        <f t="shared" si="4"/>
        <v>46</v>
      </c>
    </row>
    <row r="323" spans="1:50" x14ac:dyDescent="0.3">
      <c r="A323" s="84"/>
      <c r="B323" s="53" t="s">
        <v>370</v>
      </c>
      <c r="C323" s="8">
        <v>4</v>
      </c>
      <c r="D323" s="2">
        <v>3</v>
      </c>
      <c r="E323" s="2">
        <v>17</v>
      </c>
      <c r="F323" s="2">
        <v>1</v>
      </c>
      <c r="G323" s="2">
        <v>2</v>
      </c>
      <c r="H323" s="2">
        <v>4</v>
      </c>
      <c r="I323" s="2"/>
      <c r="J323" s="2">
        <v>3</v>
      </c>
      <c r="K323" s="2"/>
      <c r="L323" s="2"/>
      <c r="M323" s="2"/>
      <c r="N323" s="2"/>
      <c r="O323" s="2"/>
      <c r="P323" s="2"/>
      <c r="Q323" s="2">
        <v>1</v>
      </c>
      <c r="R323" s="2">
        <v>3</v>
      </c>
      <c r="S323" s="2"/>
      <c r="T323" s="2"/>
      <c r="U323" s="2"/>
      <c r="V323" s="2"/>
      <c r="W323" s="2"/>
      <c r="X323" s="2">
        <v>1</v>
      </c>
      <c r="Y323" s="2"/>
      <c r="Z323" s="2"/>
      <c r="AA323" s="2"/>
      <c r="AB323" s="9"/>
      <c r="AC323" s="8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9"/>
      <c r="AX323" s="48">
        <f t="shared" si="4"/>
        <v>39</v>
      </c>
    </row>
    <row r="324" spans="1:50" x14ac:dyDescent="0.3">
      <c r="A324" s="84"/>
      <c r="B324" s="53" t="s">
        <v>371</v>
      </c>
      <c r="C324" s="8">
        <v>5</v>
      </c>
      <c r="D324" s="2">
        <v>1</v>
      </c>
      <c r="E324" s="2">
        <v>18</v>
      </c>
      <c r="F324" s="2">
        <v>1</v>
      </c>
      <c r="G324" s="2">
        <v>5</v>
      </c>
      <c r="H324" s="2">
        <v>2</v>
      </c>
      <c r="I324" s="2">
        <v>1</v>
      </c>
      <c r="J324" s="2">
        <v>2</v>
      </c>
      <c r="K324" s="2">
        <v>1</v>
      </c>
      <c r="L324" s="2"/>
      <c r="M324" s="2">
        <v>1</v>
      </c>
      <c r="N324" s="2"/>
      <c r="O324" s="2"/>
      <c r="P324" s="2"/>
      <c r="Q324" s="2">
        <v>1</v>
      </c>
      <c r="R324" s="2"/>
      <c r="S324" s="2">
        <v>1</v>
      </c>
      <c r="T324" s="2">
        <v>1</v>
      </c>
      <c r="U324" s="2"/>
      <c r="V324" s="2"/>
      <c r="W324" s="2"/>
      <c r="X324" s="2"/>
      <c r="Y324" s="2">
        <v>1</v>
      </c>
      <c r="Z324" s="2"/>
      <c r="AA324" s="2"/>
      <c r="AB324" s="9"/>
      <c r="AC324" s="8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9"/>
      <c r="AX324" s="48">
        <f t="shared" si="4"/>
        <v>41</v>
      </c>
    </row>
    <row r="325" spans="1:50" x14ac:dyDescent="0.3">
      <c r="A325" s="84"/>
      <c r="B325" s="53" t="s">
        <v>372</v>
      </c>
      <c r="C325" s="8">
        <v>3</v>
      </c>
      <c r="D325" s="2">
        <v>1</v>
      </c>
      <c r="E325" s="2">
        <v>8</v>
      </c>
      <c r="F325" s="2">
        <v>3</v>
      </c>
      <c r="G325" s="2"/>
      <c r="H325" s="2">
        <v>1</v>
      </c>
      <c r="I325" s="2">
        <v>2</v>
      </c>
      <c r="J325" s="2">
        <v>4</v>
      </c>
      <c r="K325" s="2">
        <v>2</v>
      </c>
      <c r="L325" s="2"/>
      <c r="M325" s="2">
        <v>1</v>
      </c>
      <c r="N325" s="2"/>
      <c r="O325" s="2"/>
      <c r="P325" s="2"/>
      <c r="Q325" s="2"/>
      <c r="R325" s="2">
        <v>1</v>
      </c>
      <c r="S325" s="2">
        <v>1</v>
      </c>
      <c r="T325" s="2"/>
      <c r="U325" s="2"/>
      <c r="V325" s="2"/>
      <c r="W325" s="2">
        <v>1</v>
      </c>
      <c r="X325" s="2"/>
      <c r="Y325" s="2"/>
      <c r="Z325" s="2"/>
      <c r="AA325" s="2"/>
      <c r="AB325" s="9"/>
      <c r="AC325" s="8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9"/>
      <c r="AX325" s="48">
        <f t="shared" si="4"/>
        <v>28</v>
      </c>
    </row>
    <row r="326" spans="1:50" x14ac:dyDescent="0.3">
      <c r="A326" s="84"/>
      <c r="B326" s="53" t="s">
        <v>373</v>
      </c>
      <c r="C326" s="8">
        <v>2</v>
      </c>
      <c r="D326" s="2"/>
      <c r="E326" s="2">
        <v>6</v>
      </c>
      <c r="F326" s="2">
        <v>2</v>
      </c>
      <c r="G326" s="2">
        <v>3</v>
      </c>
      <c r="H326" s="2">
        <v>5</v>
      </c>
      <c r="I326" s="2">
        <v>1</v>
      </c>
      <c r="J326" s="2">
        <v>3</v>
      </c>
      <c r="K326" s="2"/>
      <c r="L326" s="2"/>
      <c r="M326" s="2"/>
      <c r="N326" s="2"/>
      <c r="O326" s="2"/>
      <c r="P326" s="2"/>
      <c r="Q326" s="2"/>
      <c r="R326" s="2"/>
      <c r="S326" s="2">
        <v>1</v>
      </c>
      <c r="T326" s="2">
        <v>1</v>
      </c>
      <c r="U326" s="2"/>
      <c r="V326" s="2"/>
      <c r="W326" s="2"/>
      <c r="X326" s="2"/>
      <c r="Y326" s="2"/>
      <c r="Z326" s="2"/>
      <c r="AA326" s="2"/>
      <c r="AB326" s="9"/>
      <c r="AC326" s="8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9"/>
      <c r="AX326" s="48">
        <f t="shared" si="4"/>
        <v>24</v>
      </c>
    </row>
    <row r="327" spans="1:50" x14ac:dyDescent="0.3">
      <c r="A327" s="84"/>
      <c r="B327" s="53" t="s">
        <v>374</v>
      </c>
      <c r="C327" s="8">
        <v>1</v>
      </c>
      <c r="D327" s="2">
        <v>1</v>
      </c>
      <c r="E327" s="2">
        <v>19</v>
      </c>
      <c r="F327" s="2">
        <v>3</v>
      </c>
      <c r="G327" s="2">
        <v>3</v>
      </c>
      <c r="H327" s="2">
        <v>4</v>
      </c>
      <c r="I327" s="2">
        <v>1</v>
      </c>
      <c r="J327" s="2">
        <v>4</v>
      </c>
      <c r="K327" s="2">
        <v>1</v>
      </c>
      <c r="L327" s="2"/>
      <c r="M327" s="2"/>
      <c r="N327" s="2"/>
      <c r="O327" s="2"/>
      <c r="P327" s="2"/>
      <c r="Q327" s="2"/>
      <c r="R327" s="2"/>
      <c r="S327" s="2">
        <v>2</v>
      </c>
      <c r="T327" s="2">
        <v>1</v>
      </c>
      <c r="U327" s="2"/>
      <c r="V327" s="2"/>
      <c r="W327" s="2"/>
      <c r="X327" s="2">
        <v>1</v>
      </c>
      <c r="Y327" s="2"/>
      <c r="Z327" s="2"/>
      <c r="AA327" s="2"/>
      <c r="AB327" s="9"/>
      <c r="AC327" s="8"/>
      <c r="AD327" s="2">
        <v>1</v>
      </c>
      <c r="AE327" s="2">
        <v>1</v>
      </c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9"/>
      <c r="AX327" s="48">
        <f t="shared" ref="AX327:AX390" si="5">SUM(C327:AW327)</f>
        <v>43</v>
      </c>
    </row>
    <row r="328" spans="1:50" x14ac:dyDescent="0.3">
      <c r="A328" s="84"/>
      <c r="B328" s="53" t="s">
        <v>375</v>
      </c>
      <c r="C328" s="8">
        <v>1</v>
      </c>
      <c r="D328" s="2"/>
      <c r="E328" s="2">
        <v>16</v>
      </c>
      <c r="F328" s="2">
        <v>1</v>
      </c>
      <c r="G328" s="2">
        <v>2</v>
      </c>
      <c r="H328" s="2">
        <v>5</v>
      </c>
      <c r="I328" s="2">
        <v>3</v>
      </c>
      <c r="J328" s="2">
        <v>4</v>
      </c>
      <c r="K328" s="2">
        <v>2</v>
      </c>
      <c r="L328" s="2"/>
      <c r="M328" s="2"/>
      <c r="N328" s="2"/>
      <c r="O328" s="2"/>
      <c r="P328" s="2"/>
      <c r="Q328" s="2"/>
      <c r="R328" s="2"/>
      <c r="S328" s="2">
        <v>1</v>
      </c>
      <c r="T328" s="2">
        <v>1</v>
      </c>
      <c r="U328" s="2"/>
      <c r="V328" s="2"/>
      <c r="W328" s="2"/>
      <c r="X328" s="2"/>
      <c r="Y328" s="2"/>
      <c r="Z328" s="2"/>
      <c r="AA328" s="2"/>
      <c r="AB328" s="9"/>
      <c r="AC328" s="8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9"/>
      <c r="AX328" s="48">
        <f t="shared" si="5"/>
        <v>36</v>
      </c>
    </row>
    <row r="329" spans="1:50" x14ac:dyDescent="0.3">
      <c r="A329" s="84"/>
      <c r="B329" s="53" t="s">
        <v>376</v>
      </c>
      <c r="C329" s="8">
        <v>1</v>
      </c>
      <c r="D329" s="2">
        <v>2</v>
      </c>
      <c r="E329" s="2">
        <v>3</v>
      </c>
      <c r="F329" s="2"/>
      <c r="G329" s="2"/>
      <c r="H329" s="2">
        <v>1</v>
      </c>
      <c r="I329" s="2"/>
      <c r="J329" s="2">
        <v>1</v>
      </c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9"/>
      <c r="AC329" s="8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9"/>
      <c r="AX329" s="48">
        <f t="shared" si="5"/>
        <v>8</v>
      </c>
    </row>
    <row r="330" spans="1:50" ht="27.6" x14ac:dyDescent="0.3">
      <c r="A330" s="84"/>
      <c r="B330" s="53" t="s">
        <v>377</v>
      </c>
      <c r="C330" s="8">
        <v>1</v>
      </c>
      <c r="D330" s="2">
        <v>2</v>
      </c>
      <c r="E330" s="2">
        <v>12</v>
      </c>
      <c r="F330" s="2">
        <v>4</v>
      </c>
      <c r="G330" s="2">
        <v>2</v>
      </c>
      <c r="H330" s="2">
        <v>5</v>
      </c>
      <c r="I330" s="2">
        <v>2</v>
      </c>
      <c r="J330" s="2">
        <v>5</v>
      </c>
      <c r="K330" s="2"/>
      <c r="L330" s="2"/>
      <c r="M330" s="2"/>
      <c r="N330" s="2"/>
      <c r="O330" s="2"/>
      <c r="P330" s="2"/>
      <c r="Q330" s="2"/>
      <c r="R330" s="2"/>
      <c r="S330" s="2">
        <v>1</v>
      </c>
      <c r="T330" s="2"/>
      <c r="U330" s="2"/>
      <c r="V330" s="2"/>
      <c r="W330" s="2"/>
      <c r="X330" s="2"/>
      <c r="Y330" s="2"/>
      <c r="Z330" s="2"/>
      <c r="AA330" s="2"/>
      <c r="AB330" s="9"/>
      <c r="AC330" s="8"/>
      <c r="AD330" s="2"/>
      <c r="AE330" s="2">
        <v>1</v>
      </c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9"/>
      <c r="AX330" s="48">
        <f t="shared" si="5"/>
        <v>35</v>
      </c>
    </row>
    <row r="331" spans="1:50" x14ac:dyDescent="0.3">
      <c r="A331" s="84"/>
      <c r="B331" s="53" t="s">
        <v>378</v>
      </c>
      <c r="C331" s="8">
        <v>2</v>
      </c>
      <c r="D331" s="2">
        <v>2</v>
      </c>
      <c r="E331" s="2">
        <v>19</v>
      </c>
      <c r="F331" s="2"/>
      <c r="G331" s="2"/>
      <c r="H331" s="2">
        <v>3</v>
      </c>
      <c r="I331" s="2">
        <v>1</v>
      </c>
      <c r="J331" s="2">
        <v>2</v>
      </c>
      <c r="K331" s="2">
        <v>1</v>
      </c>
      <c r="L331" s="2"/>
      <c r="M331" s="2"/>
      <c r="N331" s="2"/>
      <c r="O331" s="2"/>
      <c r="P331" s="2"/>
      <c r="Q331" s="2"/>
      <c r="R331" s="2">
        <v>1</v>
      </c>
      <c r="S331" s="2"/>
      <c r="T331" s="2">
        <v>1</v>
      </c>
      <c r="U331" s="2"/>
      <c r="V331" s="2"/>
      <c r="W331" s="2"/>
      <c r="X331" s="2"/>
      <c r="Y331" s="2">
        <v>1</v>
      </c>
      <c r="Z331" s="2"/>
      <c r="AA331" s="2"/>
      <c r="AB331" s="9"/>
      <c r="AC331" s="8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9"/>
      <c r="AX331" s="48">
        <f t="shared" si="5"/>
        <v>33</v>
      </c>
    </row>
    <row r="332" spans="1:50" x14ac:dyDescent="0.3">
      <c r="A332" s="84"/>
      <c r="B332" s="53" t="s">
        <v>379</v>
      </c>
      <c r="C332" s="8">
        <v>1</v>
      </c>
      <c r="D332" s="2"/>
      <c r="E332" s="2">
        <v>12</v>
      </c>
      <c r="F332" s="2"/>
      <c r="G332" s="2">
        <v>1</v>
      </c>
      <c r="H332" s="2">
        <v>2</v>
      </c>
      <c r="I332" s="2">
        <v>1</v>
      </c>
      <c r="J332" s="2">
        <v>2</v>
      </c>
      <c r="K332" s="2">
        <v>1</v>
      </c>
      <c r="L332" s="2"/>
      <c r="M332" s="2"/>
      <c r="N332" s="2"/>
      <c r="O332" s="2"/>
      <c r="P332" s="2"/>
      <c r="Q332" s="2"/>
      <c r="R332" s="2"/>
      <c r="S332" s="2"/>
      <c r="T332" s="2">
        <v>1</v>
      </c>
      <c r="U332" s="2"/>
      <c r="V332" s="2"/>
      <c r="W332" s="2"/>
      <c r="X332" s="2"/>
      <c r="Y332" s="2"/>
      <c r="Z332" s="2"/>
      <c r="AA332" s="2"/>
      <c r="AB332" s="9"/>
      <c r="AC332" s="8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9"/>
      <c r="AX332" s="48">
        <f t="shared" si="5"/>
        <v>21</v>
      </c>
    </row>
    <row r="333" spans="1:50" x14ac:dyDescent="0.3">
      <c r="A333" s="84"/>
      <c r="B333" s="53" t="s">
        <v>380</v>
      </c>
      <c r="C333" s="8">
        <v>2</v>
      </c>
      <c r="D333" s="2">
        <v>2</v>
      </c>
      <c r="E333" s="2">
        <v>13</v>
      </c>
      <c r="F333" s="2">
        <v>4</v>
      </c>
      <c r="G333" s="2"/>
      <c r="H333" s="2">
        <v>4</v>
      </c>
      <c r="I333" s="2">
        <v>2</v>
      </c>
      <c r="J333" s="2">
        <v>4</v>
      </c>
      <c r="K333" s="2"/>
      <c r="L333" s="2"/>
      <c r="M333" s="2"/>
      <c r="N333" s="2"/>
      <c r="O333" s="2"/>
      <c r="P333" s="2"/>
      <c r="Q333" s="2"/>
      <c r="R333" s="2"/>
      <c r="S333" s="2">
        <v>2</v>
      </c>
      <c r="T333" s="2"/>
      <c r="U333" s="2"/>
      <c r="V333" s="2"/>
      <c r="W333" s="2"/>
      <c r="X333" s="2"/>
      <c r="Y333" s="2">
        <v>1</v>
      </c>
      <c r="Z333" s="2"/>
      <c r="AA333" s="2"/>
      <c r="AB333" s="9"/>
      <c r="AC333" s="8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9"/>
      <c r="AX333" s="48">
        <f t="shared" si="5"/>
        <v>34</v>
      </c>
    </row>
    <row r="334" spans="1:50" x14ac:dyDescent="0.3">
      <c r="A334" s="84"/>
      <c r="B334" s="53" t="s">
        <v>381</v>
      </c>
      <c r="C334" s="8"/>
      <c r="D334" s="2">
        <v>3</v>
      </c>
      <c r="E334" s="2">
        <v>9</v>
      </c>
      <c r="F334" s="2">
        <v>2</v>
      </c>
      <c r="G334" s="2">
        <v>1</v>
      </c>
      <c r="H334" s="2"/>
      <c r="I334" s="2">
        <v>2</v>
      </c>
      <c r="J334" s="2">
        <v>5</v>
      </c>
      <c r="K334" s="2"/>
      <c r="L334" s="2"/>
      <c r="M334" s="2"/>
      <c r="N334" s="2"/>
      <c r="O334" s="2"/>
      <c r="P334" s="2"/>
      <c r="Q334" s="2"/>
      <c r="R334" s="2">
        <v>2</v>
      </c>
      <c r="S334" s="2"/>
      <c r="T334" s="2">
        <v>2</v>
      </c>
      <c r="U334" s="2"/>
      <c r="V334" s="2"/>
      <c r="W334" s="2"/>
      <c r="X334" s="2"/>
      <c r="Y334" s="2">
        <v>1</v>
      </c>
      <c r="Z334" s="2"/>
      <c r="AA334" s="2"/>
      <c r="AB334" s="9"/>
      <c r="AC334" s="8"/>
      <c r="AD334" s="2"/>
      <c r="AE334" s="2">
        <v>1</v>
      </c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9"/>
      <c r="AX334" s="48">
        <f t="shared" si="5"/>
        <v>28</v>
      </c>
    </row>
    <row r="335" spans="1:50" x14ac:dyDescent="0.3">
      <c r="A335" s="84"/>
      <c r="B335" s="53" t="s">
        <v>382</v>
      </c>
      <c r="C335" s="8">
        <v>3</v>
      </c>
      <c r="D335" s="2">
        <v>9</v>
      </c>
      <c r="E335" s="2">
        <v>1</v>
      </c>
      <c r="F335" s="2">
        <v>1</v>
      </c>
      <c r="G335" s="2">
        <v>4</v>
      </c>
      <c r="H335" s="2">
        <v>1</v>
      </c>
      <c r="I335" s="2">
        <v>2</v>
      </c>
      <c r="J335" s="2">
        <v>3</v>
      </c>
      <c r="K335" s="2"/>
      <c r="L335" s="2"/>
      <c r="M335" s="2"/>
      <c r="N335" s="2"/>
      <c r="O335" s="2"/>
      <c r="P335" s="2"/>
      <c r="Q335" s="2"/>
      <c r="R335" s="2">
        <v>2</v>
      </c>
      <c r="S335" s="2">
        <v>2</v>
      </c>
      <c r="T335" s="2"/>
      <c r="U335" s="2"/>
      <c r="V335" s="2"/>
      <c r="W335" s="2"/>
      <c r="X335" s="2"/>
      <c r="Y335" s="2">
        <v>1</v>
      </c>
      <c r="Z335" s="2"/>
      <c r="AA335" s="2"/>
      <c r="AB335" s="9"/>
      <c r="AC335" s="8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9"/>
      <c r="AX335" s="48">
        <f t="shared" si="5"/>
        <v>29</v>
      </c>
    </row>
    <row r="336" spans="1:50" x14ac:dyDescent="0.3">
      <c r="A336" s="84"/>
      <c r="B336" s="53" t="s">
        <v>383</v>
      </c>
      <c r="C336" s="8">
        <v>3</v>
      </c>
      <c r="D336" s="2">
        <v>1</v>
      </c>
      <c r="E336" s="2">
        <v>15</v>
      </c>
      <c r="F336" s="2">
        <v>2</v>
      </c>
      <c r="G336" s="2">
        <v>4</v>
      </c>
      <c r="H336" s="2">
        <v>1</v>
      </c>
      <c r="I336" s="2">
        <v>1</v>
      </c>
      <c r="J336" s="2">
        <v>7</v>
      </c>
      <c r="K336" s="2">
        <v>1</v>
      </c>
      <c r="L336" s="2"/>
      <c r="M336" s="2"/>
      <c r="N336" s="2"/>
      <c r="O336" s="2"/>
      <c r="P336" s="2"/>
      <c r="Q336" s="2"/>
      <c r="R336" s="2">
        <v>1</v>
      </c>
      <c r="S336" s="2">
        <v>1</v>
      </c>
      <c r="T336" s="2">
        <v>3</v>
      </c>
      <c r="U336" s="2"/>
      <c r="V336" s="2"/>
      <c r="W336" s="2"/>
      <c r="X336" s="2"/>
      <c r="Y336" s="2"/>
      <c r="Z336" s="2"/>
      <c r="AA336" s="2"/>
      <c r="AB336" s="9"/>
      <c r="AC336" s="8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>
        <v>1</v>
      </c>
      <c r="AS336" s="2"/>
      <c r="AT336" s="2"/>
      <c r="AU336" s="2"/>
      <c r="AV336" s="2"/>
      <c r="AW336" s="9"/>
      <c r="AX336" s="48">
        <f t="shared" si="5"/>
        <v>41</v>
      </c>
    </row>
    <row r="337" spans="1:50" x14ac:dyDescent="0.3">
      <c r="A337" s="83" t="s">
        <v>58</v>
      </c>
      <c r="B337" s="53" t="s">
        <v>384</v>
      </c>
      <c r="C337" s="8"/>
      <c r="D337" s="2">
        <v>1</v>
      </c>
      <c r="E337" s="2">
        <v>2</v>
      </c>
      <c r="F337" s="2"/>
      <c r="G337" s="2"/>
      <c r="H337" s="2"/>
      <c r="I337" s="2"/>
      <c r="J337" s="2">
        <v>4</v>
      </c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9"/>
      <c r="AC337" s="8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9"/>
      <c r="AX337" s="48">
        <f t="shared" si="5"/>
        <v>7</v>
      </c>
    </row>
    <row r="338" spans="1:50" x14ac:dyDescent="0.3">
      <c r="A338" s="84"/>
      <c r="B338" s="53" t="s">
        <v>385</v>
      </c>
      <c r="C338" s="8">
        <v>6</v>
      </c>
      <c r="D338" s="2"/>
      <c r="E338" s="2">
        <v>8</v>
      </c>
      <c r="F338" s="2">
        <v>5</v>
      </c>
      <c r="G338" s="2">
        <v>4</v>
      </c>
      <c r="H338" s="2">
        <v>7</v>
      </c>
      <c r="I338" s="2">
        <v>1</v>
      </c>
      <c r="J338" s="2">
        <v>4</v>
      </c>
      <c r="K338" s="2">
        <v>3</v>
      </c>
      <c r="L338" s="2"/>
      <c r="M338" s="2">
        <v>1</v>
      </c>
      <c r="N338" s="2"/>
      <c r="O338" s="2"/>
      <c r="P338" s="2"/>
      <c r="Q338" s="2"/>
      <c r="R338" s="2"/>
      <c r="S338" s="2">
        <v>2</v>
      </c>
      <c r="T338" s="2"/>
      <c r="U338" s="2"/>
      <c r="V338" s="2"/>
      <c r="W338" s="2"/>
      <c r="X338" s="2">
        <v>1</v>
      </c>
      <c r="Y338" s="2"/>
      <c r="Z338" s="2"/>
      <c r="AA338" s="2"/>
      <c r="AB338" s="9"/>
      <c r="AC338" s="8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9"/>
      <c r="AX338" s="48">
        <f t="shared" si="5"/>
        <v>42</v>
      </c>
    </row>
    <row r="339" spans="1:50" x14ac:dyDescent="0.3">
      <c r="A339" s="84"/>
      <c r="B339" s="53" t="s">
        <v>386</v>
      </c>
      <c r="C339" s="8">
        <v>8</v>
      </c>
      <c r="D339" s="2">
        <v>5</v>
      </c>
      <c r="E339" s="2">
        <v>6</v>
      </c>
      <c r="F339" s="2">
        <v>4</v>
      </c>
      <c r="G339" s="2">
        <v>3</v>
      </c>
      <c r="H339" s="2">
        <v>6</v>
      </c>
      <c r="I339" s="2">
        <v>7</v>
      </c>
      <c r="J339" s="2">
        <v>10</v>
      </c>
      <c r="K339" s="2">
        <v>3</v>
      </c>
      <c r="L339" s="2"/>
      <c r="M339" s="2">
        <v>1</v>
      </c>
      <c r="N339" s="2"/>
      <c r="O339" s="2"/>
      <c r="P339" s="2"/>
      <c r="Q339" s="2"/>
      <c r="R339" s="2"/>
      <c r="S339" s="2">
        <v>2</v>
      </c>
      <c r="T339" s="2"/>
      <c r="U339" s="2"/>
      <c r="V339" s="2"/>
      <c r="W339" s="2"/>
      <c r="X339" s="2"/>
      <c r="Y339" s="2">
        <v>1</v>
      </c>
      <c r="Z339" s="2"/>
      <c r="AA339" s="2"/>
      <c r="AB339" s="9">
        <v>1</v>
      </c>
      <c r="AC339" s="8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9"/>
      <c r="AX339" s="48">
        <f t="shared" si="5"/>
        <v>57</v>
      </c>
    </row>
    <row r="340" spans="1:50" x14ac:dyDescent="0.3">
      <c r="A340" s="84"/>
      <c r="B340" s="53" t="s">
        <v>387</v>
      </c>
      <c r="C340" s="8">
        <v>11</v>
      </c>
      <c r="D340" s="2">
        <v>2</v>
      </c>
      <c r="E340" s="2">
        <v>15</v>
      </c>
      <c r="F340" s="2">
        <v>1</v>
      </c>
      <c r="G340" s="2">
        <v>3</v>
      </c>
      <c r="H340" s="2">
        <v>3</v>
      </c>
      <c r="I340" s="2">
        <v>14</v>
      </c>
      <c r="J340" s="2">
        <v>22</v>
      </c>
      <c r="K340" s="2">
        <v>4</v>
      </c>
      <c r="L340" s="2"/>
      <c r="M340" s="2">
        <v>1</v>
      </c>
      <c r="N340" s="2"/>
      <c r="O340" s="2"/>
      <c r="P340" s="2"/>
      <c r="Q340" s="2"/>
      <c r="R340" s="2"/>
      <c r="S340" s="2">
        <v>3</v>
      </c>
      <c r="T340" s="2"/>
      <c r="U340" s="2"/>
      <c r="V340" s="2"/>
      <c r="W340" s="2"/>
      <c r="X340" s="2"/>
      <c r="Y340" s="2">
        <v>1</v>
      </c>
      <c r="Z340" s="2"/>
      <c r="AA340" s="2"/>
      <c r="AB340" s="9"/>
      <c r="AC340" s="8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9"/>
      <c r="AX340" s="48">
        <f t="shared" si="5"/>
        <v>80</v>
      </c>
    </row>
    <row r="341" spans="1:50" x14ac:dyDescent="0.3">
      <c r="A341" s="84"/>
      <c r="B341" s="53" t="s">
        <v>388</v>
      </c>
      <c r="C341" s="8">
        <v>2</v>
      </c>
      <c r="D341" s="2">
        <v>6</v>
      </c>
      <c r="E341" s="2">
        <v>13</v>
      </c>
      <c r="F341" s="2">
        <v>3</v>
      </c>
      <c r="G341" s="2">
        <v>4</v>
      </c>
      <c r="H341" s="2">
        <v>4</v>
      </c>
      <c r="I341" s="2">
        <v>5</v>
      </c>
      <c r="J341" s="2">
        <v>10</v>
      </c>
      <c r="K341" s="2">
        <v>4</v>
      </c>
      <c r="L341" s="2"/>
      <c r="M341" s="2"/>
      <c r="N341" s="2">
        <v>1</v>
      </c>
      <c r="O341" s="2"/>
      <c r="P341" s="2"/>
      <c r="Q341" s="2"/>
      <c r="R341" s="2"/>
      <c r="S341" s="2">
        <v>1</v>
      </c>
      <c r="T341" s="2">
        <v>1</v>
      </c>
      <c r="U341" s="2"/>
      <c r="V341" s="2"/>
      <c r="W341" s="2"/>
      <c r="X341" s="2"/>
      <c r="Y341" s="2">
        <v>1</v>
      </c>
      <c r="Z341" s="2"/>
      <c r="AA341" s="2"/>
      <c r="AB341" s="9"/>
      <c r="AC341" s="8"/>
      <c r="AD341" s="2">
        <v>1</v>
      </c>
      <c r="AE341" s="2">
        <v>5</v>
      </c>
      <c r="AF341" s="2"/>
      <c r="AG341" s="2"/>
      <c r="AH341" s="2"/>
      <c r="AI341" s="2"/>
      <c r="AJ341" s="2"/>
      <c r="AK341" s="2">
        <v>1</v>
      </c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9"/>
      <c r="AX341" s="48">
        <f t="shared" si="5"/>
        <v>62</v>
      </c>
    </row>
    <row r="342" spans="1:50" ht="27.6" x14ac:dyDescent="0.3">
      <c r="A342" s="84"/>
      <c r="B342" s="53" t="s">
        <v>389</v>
      </c>
      <c r="C342" s="8"/>
      <c r="D342" s="2">
        <v>2</v>
      </c>
      <c r="E342" s="2">
        <v>7</v>
      </c>
      <c r="F342" s="2">
        <v>4</v>
      </c>
      <c r="G342" s="2">
        <v>5</v>
      </c>
      <c r="H342" s="2">
        <v>5</v>
      </c>
      <c r="I342" s="2">
        <v>16</v>
      </c>
      <c r="J342" s="2">
        <v>12</v>
      </c>
      <c r="K342" s="2">
        <v>3</v>
      </c>
      <c r="L342" s="2"/>
      <c r="M342" s="2">
        <v>1</v>
      </c>
      <c r="N342" s="2"/>
      <c r="O342" s="2"/>
      <c r="P342" s="2"/>
      <c r="Q342" s="2">
        <v>1</v>
      </c>
      <c r="R342" s="2"/>
      <c r="S342" s="2">
        <v>3</v>
      </c>
      <c r="T342" s="2"/>
      <c r="U342" s="2"/>
      <c r="V342" s="2">
        <v>1</v>
      </c>
      <c r="W342" s="2"/>
      <c r="X342" s="2"/>
      <c r="Y342" s="2"/>
      <c r="Z342" s="2"/>
      <c r="AA342" s="2">
        <v>1</v>
      </c>
      <c r="AB342" s="9"/>
      <c r="AC342" s="8"/>
      <c r="AD342" s="2"/>
      <c r="AE342" s="2">
        <v>17</v>
      </c>
      <c r="AF342" s="2"/>
      <c r="AG342" s="2"/>
      <c r="AH342" s="2">
        <v>4</v>
      </c>
      <c r="AI342" s="2"/>
      <c r="AJ342" s="2">
        <v>1</v>
      </c>
      <c r="AK342" s="2">
        <v>3</v>
      </c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9"/>
      <c r="AX342" s="48">
        <f t="shared" si="5"/>
        <v>86</v>
      </c>
    </row>
    <row r="343" spans="1:50" x14ac:dyDescent="0.3">
      <c r="A343" s="83" t="s">
        <v>59</v>
      </c>
      <c r="B343" s="53" t="s">
        <v>390</v>
      </c>
      <c r="C343" s="8">
        <v>5</v>
      </c>
      <c r="D343" s="2">
        <v>3</v>
      </c>
      <c r="E343" s="2">
        <v>4</v>
      </c>
      <c r="F343" s="2"/>
      <c r="G343" s="2">
        <v>7</v>
      </c>
      <c r="H343" s="2"/>
      <c r="I343" s="2">
        <v>1</v>
      </c>
      <c r="J343" s="2">
        <v>4</v>
      </c>
      <c r="K343" s="2">
        <v>1</v>
      </c>
      <c r="L343" s="2"/>
      <c r="M343" s="2"/>
      <c r="N343" s="2"/>
      <c r="O343" s="2"/>
      <c r="P343" s="2"/>
      <c r="Q343" s="2"/>
      <c r="R343" s="2">
        <v>1</v>
      </c>
      <c r="S343" s="2">
        <v>2</v>
      </c>
      <c r="T343" s="2">
        <v>1</v>
      </c>
      <c r="U343" s="2"/>
      <c r="V343" s="2"/>
      <c r="W343" s="2"/>
      <c r="X343" s="2">
        <v>1</v>
      </c>
      <c r="Y343" s="2"/>
      <c r="Z343" s="2"/>
      <c r="AA343" s="2"/>
      <c r="AB343" s="9"/>
      <c r="AC343" s="8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9"/>
      <c r="AX343" s="48">
        <f t="shared" si="5"/>
        <v>30</v>
      </c>
    </row>
    <row r="344" spans="1:50" x14ac:dyDescent="0.3">
      <c r="A344" s="84"/>
      <c r="B344" s="53" t="s">
        <v>391</v>
      </c>
      <c r="C344" s="8">
        <v>4</v>
      </c>
      <c r="D344" s="2">
        <v>7</v>
      </c>
      <c r="E344" s="2">
        <v>9</v>
      </c>
      <c r="F344" s="2">
        <v>1</v>
      </c>
      <c r="G344" s="2">
        <v>7</v>
      </c>
      <c r="H344" s="2">
        <v>4</v>
      </c>
      <c r="I344" s="2">
        <v>3</v>
      </c>
      <c r="J344" s="2">
        <v>7</v>
      </c>
      <c r="K344" s="2">
        <v>2</v>
      </c>
      <c r="L344" s="2"/>
      <c r="M344" s="2">
        <v>1</v>
      </c>
      <c r="N344" s="2">
        <v>1</v>
      </c>
      <c r="O344" s="2"/>
      <c r="P344" s="2"/>
      <c r="Q344" s="2"/>
      <c r="R344" s="2"/>
      <c r="S344" s="2">
        <v>3</v>
      </c>
      <c r="T344" s="2">
        <v>3</v>
      </c>
      <c r="U344" s="2"/>
      <c r="V344" s="2"/>
      <c r="W344" s="2"/>
      <c r="X344" s="2">
        <v>1</v>
      </c>
      <c r="Y344" s="2"/>
      <c r="Z344" s="2"/>
      <c r="AA344" s="2"/>
      <c r="AB344" s="9"/>
      <c r="AC344" s="8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9"/>
      <c r="AX344" s="48">
        <f t="shared" si="5"/>
        <v>53</v>
      </c>
    </row>
    <row r="345" spans="1:50" ht="27.6" x14ac:dyDescent="0.3">
      <c r="A345" s="84"/>
      <c r="B345" s="53" t="s">
        <v>392</v>
      </c>
      <c r="C345" s="8">
        <v>6</v>
      </c>
      <c r="D345" s="2">
        <v>20</v>
      </c>
      <c r="E345" s="2">
        <v>9</v>
      </c>
      <c r="F345" s="2">
        <v>5</v>
      </c>
      <c r="G345" s="2">
        <v>12</v>
      </c>
      <c r="H345" s="2">
        <v>5</v>
      </c>
      <c r="I345" s="2">
        <v>7</v>
      </c>
      <c r="J345" s="2">
        <v>12</v>
      </c>
      <c r="K345" s="2">
        <v>1</v>
      </c>
      <c r="L345" s="2"/>
      <c r="M345" s="2">
        <v>1</v>
      </c>
      <c r="N345" s="2"/>
      <c r="O345" s="2"/>
      <c r="P345" s="2">
        <v>1</v>
      </c>
      <c r="Q345" s="2"/>
      <c r="R345" s="2"/>
      <c r="S345" s="2">
        <v>1</v>
      </c>
      <c r="T345" s="2">
        <v>3</v>
      </c>
      <c r="U345" s="2">
        <v>1</v>
      </c>
      <c r="V345" s="2"/>
      <c r="W345" s="2"/>
      <c r="X345" s="2"/>
      <c r="Y345" s="2"/>
      <c r="Z345" s="2"/>
      <c r="AA345" s="2"/>
      <c r="AB345" s="9"/>
      <c r="AC345" s="8"/>
      <c r="AD345" s="2">
        <v>2</v>
      </c>
      <c r="AE345" s="2">
        <v>2</v>
      </c>
      <c r="AF345" s="2"/>
      <c r="AG345" s="2">
        <v>3</v>
      </c>
      <c r="AH345" s="2">
        <v>1</v>
      </c>
      <c r="AI345" s="2"/>
      <c r="AJ345" s="2">
        <v>3</v>
      </c>
      <c r="AK345" s="2">
        <v>1</v>
      </c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9"/>
      <c r="AX345" s="48">
        <f t="shared" si="5"/>
        <v>96</v>
      </c>
    </row>
    <row r="346" spans="1:50" x14ac:dyDescent="0.3">
      <c r="A346" s="84"/>
      <c r="B346" s="53" t="s">
        <v>393</v>
      </c>
      <c r="C346" s="8">
        <v>2</v>
      </c>
      <c r="D346" s="2">
        <v>7</v>
      </c>
      <c r="E346" s="2">
        <v>3</v>
      </c>
      <c r="F346" s="2">
        <v>2</v>
      </c>
      <c r="G346" s="2">
        <v>7</v>
      </c>
      <c r="H346" s="2"/>
      <c r="I346" s="2">
        <v>4</v>
      </c>
      <c r="J346" s="2">
        <v>5</v>
      </c>
      <c r="K346" s="2"/>
      <c r="L346" s="2"/>
      <c r="M346" s="2"/>
      <c r="N346" s="2"/>
      <c r="O346" s="2"/>
      <c r="P346" s="2"/>
      <c r="Q346" s="2"/>
      <c r="R346" s="2">
        <v>1</v>
      </c>
      <c r="S346" s="2">
        <v>1</v>
      </c>
      <c r="T346" s="2"/>
      <c r="U346" s="2"/>
      <c r="V346" s="2"/>
      <c r="W346" s="2"/>
      <c r="X346" s="2"/>
      <c r="Y346" s="2">
        <v>1</v>
      </c>
      <c r="Z346" s="2"/>
      <c r="AA346" s="2"/>
      <c r="AB346" s="9"/>
      <c r="AC346" s="8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9"/>
      <c r="AX346" s="48">
        <f t="shared" si="5"/>
        <v>33</v>
      </c>
    </row>
    <row r="347" spans="1:50" x14ac:dyDescent="0.3">
      <c r="A347" s="84"/>
      <c r="B347" s="53" t="s">
        <v>394</v>
      </c>
      <c r="C347" s="8"/>
      <c r="D347" s="2">
        <v>5</v>
      </c>
      <c r="E347" s="2">
        <v>1</v>
      </c>
      <c r="F347" s="2"/>
      <c r="G347" s="2">
        <v>5</v>
      </c>
      <c r="H347" s="2"/>
      <c r="I347" s="2"/>
      <c r="J347" s="2">
        <v>1</v>
      </c>
      <c r="K347" s="2"/>
      <c r="L347" s="2"/>
      <c r="M347" s="2"/>
      <c r="N347" s="2"/>
      <c r="O347" s="2"/>
      <c r="P347" s="2"/>
      <c r="Q347" s="2"/>
      <c r="R347" s="2"/>
      <c r="S347" s="2">
        <v>2</v>
      </c>
      <c r="T347" s="2"/>
      <c r="U347" s="2"/>
      <c r="V347" s="2"/>
      <c r="W347" s="2"/>
      <c r="X347" s="2"/>
      <c r="Y347" s="2"/>
      <c r="Z347" s="2"/>
      <c r="AA347" s="2"/>
      <c r="AB347" s="9"/>
      <c r="AC347" s="8"/>
      <c r="AD347" s="2"/>
      <c r="AE347" s="2"/>
      <c r="AF347" s="2"/>
      <c r="AG347" s="2">
        <v>1</v>
      </c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9"/>
      <c r="AX347" s="48">
        <f t="shared" si="5"/>
        <v>15</v>
      </c>
    </row>
    <row r="348" spans="1:50" x14ac:dyDescent="0.3">
      <c r="A348" s="84"/>
      <c r="B348" s="53" t="s">
        <v>395</v>
      </c>
      <c r="C348" s="8">
        <v>4</v>
      </c>
      <c r="D348" s="2">
        <v>5</v>
      </c>
      <c r="E348" s="2">
        <v>1</v>
      </c>
      <c r="F348" s="2">
        <v>1</v>
      </c>
      <c r="G348" s="2">
        <v>5</v>
      </c>
      <c r="H348" s="2"/>
      <c r="I348" s="2">
        <v>2</v>
      </c>
      <c r="J348" s="2">
        <v>3</v>
      </c>
      <c r="K348" s="2"/>
      <c r="L348" s="2"/>
      <c r="M348" s="2"/>
      <c r="N348" s="2"/>
      <c r="O348" s="2"/>
      <c r="P348" s="2"/>
      <c r="Q348" s="2"/>
      <c r="R348" s="2"/>
      <c r="S348" s="2">
        <v>1</v>
      </c>
      <c r="T348" s="2"/>
      <c r="U348" s="2"/>
      <c r="V348" s="2"/>
      <c r="W348" s="2"/>
      <c r="X348" s="2">
        <v>1</v>
      </c>
      <c r="Y348" s="2"/>
      <c r="Z348" s="2"/>
      <c r="AA348" s="2"/>
      <c r="AB348" s="9"/>
      <c r="AC348" s="8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9"/>
      <c r="AX348" s="48">
        <f t="shared" si="5"/>
        <v>23</v>
      </c>
    </row>
    <row r="349" spans="1:50" ht="27.6" x14ac:dyDescent="0.3">
      <c r="A349" s="84"/>
      <c r="B349" s="53" t="s">
        <v>396</v>
      </c>
      <c r="C349" s="8">
        <v>7</v>
      </c>
      <c r="D349" s="2">
        <v>9</v>
      </c>
      <c r="E349" s="2">
        <v>10</v>
      </c>
      <c r="F349" s="2">
        <v>3</v>
      </c>
      <c r="G349" s="2">
        <v>9</v>
      </c>
      <c r="H349" s="2">
        <v>4</v>
      </c>
      <c r="I349" s="2">
        <v>7</v>
      </c>
      <c r="J349" s="2">
        <v>15</v>
      </c>
      <c r="K349" s="2"/>
      <c r="L349" s="2"/>
      <c r="M349" s="2"/>
      <c r="N349" s="2"/>
      <c r="O349" s="2"/>
      <c r="P349" s="2">
        <v>1</v>
      </c>
      <c r="Q349" s="2"/>
      <c r="R349" s="2"/>
      <c r="S349" s="2">
        <v>3</v>
      </c>
      <c r="T349" s="2">
        <v>3</v>
      </c>
      <c r="U349" s="2"/>
      <c r="V349" s="2"/>
      <c r="W349" s="2"/>
      <c r="X349" s="2"/>
      <c r="Y349" s="2">
        <v>1</v>
      </c>
      <c r="Z349" s="2"/>
      <c r="AA349" s="2"/>
      <c r="AB349" s="9"/>
      <c r="AC349" s="8"/>
      <c r="AD349" s="2">
        <v>1</v>
      </c>
      <c r="AE349" s="2">
        <v>2</v>
      </c>
      <c r="AF349" s="2"/>
      <c r="AG349" s="2">
        <v>1</v>
      </c>
      <c r="AH349" s="2">
        <v>1</v>
      </c>
      <c r="AI349" s="2"/>
      <c r="AJ349" s="2"/>
      <c r="AK349" s="2">
        <v>1</v>
      </c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9"/>
      <c r="AX349" s="48">
        <f t="shared" si="5"/>
        <v>78</v>
      </c>
    </row>
    <row r="350" spans="1:50" x14ac:dyDescent="0.3">
      <c r="A350" s="83" t="s">
        <v>60</v>
      </c>
      <c r="B350" s="53" t="s">
        <v>397</v>
      </c>
      <c r="C350" s="8"/>
      <c r="D350" s="2"/>
      <c r="E350" s="2">
        <v>22</v>
      </c>
      <c r="F350" s="2"/>
      <c r="G350" s="2">
        <v>2</v>
      </c>
      <c r="H350" s="2">
        <v>10</v>
      </c>
      <c r="I350" s="2"/>
      <c r="J350" s="2">
        <v>2</v>
      </c>
      <c r="K350" s="2">
        <v>7</v>
      </c>
      <c r="L350" s="2"/>
      <c r="M350" s="2"/>
      <c r="N350" s="2">
        <v>1</v>
      </c>
      <c r="O350" s="2"/>
      <c r="P350" s="2"/>
      <c r="Q350" s="2"/>
      <c r="R350" s="2"/>
      <c r="S350" s="2">
        <v>2</v>
      </c>
      <c r="T350" s="2"/>
      <c r="U350" s="2"/>
      <c r="V350" s="2"/>
      <c r="W350" s="2"/>
      <c r="X350" s="2">
        <v>1</v>
      </c>
      <c r="Y350" s="2"/>
      <c r="Z350" s="2"/>
      <c r="AA350" s="2"/>
      <c r="AB350" s="9"/>
      <c r="AC350" s="8"/>
      <c r="AD350" s="2">
        <v>1</v>
      </c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9"/>
      <c r="AX350" s="48">
        <f t="shared" si="5"/>
        <v>48</v>
      </c>
    </row>
    <row r="351" spans="1:50" x14ac:dyDescent="0.3">
      <c r="A351" s="84"/>
      <c r="B351" s="53" t="s">
        <v>398</v>
      </c>
      <c r="C351" s="8"/>
      <c r="D351" s="2"/>
      <c r="E351" s="2">
        <v>28</v>
      </c>
      <c r="F351" s="2">
        <v>1</v>
      </c>
      <c r="G351" s="2"/>
      <c r="H351" s="2">
        <v>5</v>
      </c>
      <c r="I351" s="2">
        <v>3</v>
      </c>
      <c r="J351" s="2">
        <v>4</v>
      </c>
      <c r="K351" s="2">
        <v>4</v>
      </c>
      <c r="L351" s="2"/>
      <c r="M351" s="2"/>
      <c r="N351" s="2"/>
      <c r="O351" s="2"/>
      <c r="P351" s="2"/>
      <c r="Q351" s="2"/>
      <c r="R351" s="2"/>
      <c r="S351" s="2">
        <v>1</v>
      </c>
      <c r="T351" s="2"/>
      <c r="U351" s="2"/>
      <c r="V351" s="2"/>
      <c r="W351" s="2"/>
      <c r="X351" s="2"/>
      <c r="Y351" s="2"/>
      <c r="Z351" s="2"/>
      <c r="AA351" s="2"/>
      <c r="AB351" s="9"/>
      <c r="AC351" s="8"/>
      <c r="AD351" s="2"/>
      <c r="AE351" s="2">
        <v>2</v>
      </c>
      <c r="AF351" s="2"/>
      <c r="AG351" s="2">
        <v>1</v>
      </c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9"/>
      <c r="AX351" s="48">
        <f t="shared" si="5"/>
        <v>49</v>
      </c>
    </row>
    <row r="352" spans="1:50" x14ac:dyDescent="0.3">
      <c r="A352" s="84"/>
      <c r="B352" s="53" t="s">
        <v>399</v>
      </c>
      <c r="C352" s="8">
        <v>1</v>
      </c>
      <c r="D352" s="2">
        <v>1</v>
      </c>
      <c r="E352" s="2">
        <v>14</v>
      </c>
      <c r="F352" s="2"/>
      <c r="G352" s="2"/>
      <c r="H352" s="2">
        <v>4</v>
      </c>
      <c r="I352" s="2">
        <v>7</v>
      </c>
      <c r="J352" s="2">
        <v>7</v>
      </c>
      <c r="K352" s="2">
        <v>16</v>
      </c>
      <c r="L352" s="2"/>
      <c r="M352" s="2"/>
      <c r="N352" s="2"/>
      <c r="O352" s="2"/>
      <c r="P352" s="2">
        <v>1</v>
      </c>
      <c r="Q352" s="2"/>
      <c r="R352" s="2">
        <v>1</v>
      </c>
      <c r="S352" s="2">
        <v>2</v>
      </c>
      <c r="T352" s="2">
        <v>3</v>
      </c>
      <c r="U352" s="2"/>
      <c r="V352" s="2"/>
      <c r="W352" s="2">
        <v>1</v>
      </c>
      <c r="X352" s="2"/>
      <c r="Y352" s="2"/>
      <c r="Z352" s="2"/>
      <c r="AA352" s="2"/>
      <c r="AB352" s="9"/>
      <c r="AC352" s="8"/>
      <c r="AD352" s="2">
        <v>7</v>
      </c>
      <c r="AE352" s="2">
        <v>20</v>
      </c>
      <c r="AF352" s="2"/>
      <c r="AG352" s="2">
        <v>1</v>
      </c>
      <c r="AH352" s="2">
        <v>1</v>
      </c>
      <c r="AI352" s="2"/>
      <c r="AJ352" s="2"/>
      <c r="AK352" s="2">
        <v>2</v>
      </c>
      <c r="AL352" s="2"/>
      <c r="AM352" s="2"/>
      <c r="AN352" s="2"/>
      <c r="AO352" s="2">
        <v>2</v>
      </c>
      <c r="AP352" s="2">
        <v>1</v>
      </c>
      <c r="AQ352" s="2">
        <v>1</v>
      </c>
      <c r="AR352" s="2"/>
      <c r="AS352" s="2"/>
      <c r="AT352" s="2"/>
      <c r="AU352" s="2"/>
      <c r="AV352" s="2"/>
      <c r="AW352" s="9"/>
      <c r="AX352" s="48">
        <f t="shared" si="5"/>
        <v>93</v>
      </c>
    </row>
    <row r="353" spans="1:50" ht="27.6" x14ac:dyDescent="0.3">
      <c r="A353" s="84"/>
      <c r="B353" s="53" t="s">
        <v>400</v>
      </c>
      <c r="C353" s="8"/>
      <c r="D353" s="2">
        <v>6</v>
      </c>
      <c r="E353" s="2">
        <v>17</v>
      </c>
      <c r="F353" s="2">
        <v>1</v>
      </c>
      <c r="G353" s="2">
        <v>1</v>
      </c>
      <c r="H353" s="2"/>
      <c r="I353" s="2">
        <v>2</v>
      </c>
      <c r="J353" s="2">
        <v>2</v>
      </c>
      <c r="K353" s="2">
        <v>6</v>
      </c>
      <c r="L353" s="2"/>
      <c r="M353" s="2">
        <v>1</v>
      </c>
      <c r="N353" s="2"/>
      <c r="O353" s="2"/>
      <c r="P353" s="2"/>
      <c r="Q353" s="2"/>
      <c r="R353" s="2"/>
      <c r="S353" s="2"/>
      <c r="T353" s="2">
        <v>1</v>
      </c>
      <c r="U353" s="2"/>
      <c r="V353" s="2"/>
      <c r="W353" s="2"/>
      <c r="X353" s="2"/>
      <c r="Y353" s="2">
        <v>1</v>
      </c>
      <c r="Z353" s="2"/>
      <c r="AA353" s="2"/>
      <c r="AB353" s="9"/>
      <c r="AC353" s="8"/>
      <c r="AD353" s="2"/>
      <c r="AE353" s="2">
        <v>1</v>
      </c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9"/>
      <c r="AX353" s="48">
        <f t="shared" si="5"/>
        <v>39</v>
      </c>
    </row>
    <row r="354" spans="1:50" x14ac:dyDescent="0.3">
      <c r="A354" s="84"/>
      <c r="B354" s="53" t="s">
        <v>401</v>
      </c>
      <c r="C354" s="8"/>
      <c r="D354" s="2">
        <v>1</v>
      </c>
      <c r="E354" s="2">
        <v>13</v>
      </c>
      <c r="F354" s="2"/>
      <c r="G354" s="2">
        <v>1</v>
      </c>
      <c r="H354" s="2">
        <v>3</v>
      </c>
      <c r="I354" s="2">
        <v>7</v>
      </c>
      <c r="J354" s="2">
        <v>8</v>
      </c>
      <c r="K354" s="2">
        <v>8</v>
      </c>
      <c r="L354" s="2"/>
      <c r="M354" s="2"/>
      <c r="N354" s="2">
        <v>2</v>
      </c>
      <c r="O354" s="2"/>
      <c r="P354" s="2"/>
      <c r="Q354" s="2">
        <v>1</v>
      </c>
      <c r="R354" s="2">
        <v>2</v>
      </c>
      <c r="S354" s="2"/>
      <c r="T354" s="2"/>
      <c r="U354" s="2"/>
      <c r="V354" s="2">
        <v>1</v>
      </c>
      <c r="W354" s="2"/>
      <c r="X354" s="2"/>
      <c r="Y354" s="2"/>
      <c r="Z354" s="2">
        <v>1</v>
      </c>
      <c r="AA354" s="2"/>
      <c r="AB354" s="9">
        <v>1</v>
      </c>
      <c r="AC354" s="8"/>
      <c r="AD354" s="2">
        <v>9</v>
      </c>
      <c r="AE354" s="2">
        <v>65</v>
      </c>
      <c r="AF354" s="2"/>
      <c r="AG354" s="2">
        <v>2</v>
      </c>
      <c r="AH354" s="2">
        <v>11</v>
      </c>
      <c r="AI354" s="2"/>
      <c r="AJ354" s="2">
        <v>3</v>
      </c>
      <c r="AK354" s="2">
        <v>16</v>
      </c>
      <c r="AL354" s="2">
        <v>1</v>
      </c>
      <c r="AM354" s="2"/>
      <c r="AN354" s="2"/>
      <c r="AO354" s="2">
        <v>1</v>
      </c>
      <c r="AP354" s="2">
        <v>1</v>
      </c>
      <c r="AQ354" s="2">
        <v>2</v>
      </c>
      <c r="AR354" s="2">
        <v>2</v>
      </c>
      <c r="AS354" s="2"/>
      <c r="AT354" s="2"/>
      <c r="AU354" s="2"/>
      <c r="AV354" s="2"/>
      <c r="AW354" s="9"/>
      <c r="AX354" s="48">
        <f t="shared" si="5"/>
        <v>162</v>
      </c>
    </row>
    <row r="355" spans="1:50" x14ac:dyDescent="0.3">
      <c r="A355" s="84"/>
      <c r="B355" s="53" t="s">
        <v>402</v>
      </c>
      <c r="C355" s="8">
        <v>14</v>
      </c>
      <c r="D355" s="2">
        <v>7</v>
      </c>
      <c r="E355" s="2">
        <v>12</v>
      </c>
      <c r="F355" s="2">
        <v>8</v>
      </c>
      <c r="G355" s="2">
        <v>3</v>
      </c>
      <c r="H355" s="2"/>
      <c r="I355" s="2">
        <v>11</v>
      </c>
      <c r="J355" s="2">
        <v>12</v>
      </c>
      <c r="K355" s="2">
        <v>1</v>
      </c>
      <c r="L355" s="2"/>
      <c r="M355" s="2">
        <v>1</v>
      </c>
      <c r="N355" s="2">
        <v>2</v>
      </c>
      <c r="O355" s="2"/>
      <c r="P355" s="2"/>
      <c r="Q355" s="2"/>
      <c r="R355" s="2"/>
      <c r="S355" s="2">
        <v>2</v>
      </c>
      <c r="T355" s="2">
        <v>2</v>
      </c>
      <c r="U355" s="2"/>
      <c r="V355" s="2"/>
      <c r="W355" s="2"/>
      <c r="X355" s="2"/>
      <c r="Y355" s="2">
        <v>1</v>
      </c>
      <c r="Z355" s="2"/>
      <c r="AA355" s="2"/>
      <c r="AB355" s="9"/>
      <c r="AC355" s="8"/>
      <c r="AD355" s="2"/>
      <c r="AE355" s="2">
        <v>6</v>
      </c>
      <c r="AF355" s="2"/>
      <c r="AG355" s="2">
        <v>2</v>
      </c>
      <c r="AH355" s="2"/>
      <c r="AI355" s="2"/>
      <c r="AJ355" s="2"/>
      <c r="AK355" s="2"/>
      <c r="AL355" s="2"/>
      <c r="AM355" s="2"/>
      <c r="AN355" s="2"/>
      <c r="AO355" s="2"/>
      <c r="AP355" s="2"/>
      <c r="AQ355" s="2">
        <v>1</v>
      </c>
      <c r="AR355" s="2">
        <v>2</v>
      </c>
      <c r="AS355" s="2"/>
      <c r="AT355" s="2"/>
      <c r="AU355" s="2"/>
      <c r="AV355" s="2"/>
      <c r="AW355" s="9"/>
      <c r="AX355" s="48">
        <f t="shared" si="5"/>
        <v>87</v>
      </c>
    </row>
    <row r="356" spans="1:50" x14ac:dyDescent="0.3">
      <c r="A356" s="84"/>
      <c r="B356" s="53" t="s">
        <v>403</v>
      </c>
      <c r="C356" s="8"/>
      <c r="D356" s="2">
        <v>1</v>
      </c>
      <c r="E356" s="2">
        <v>9</v>
      </c>
      <c r="F356" s="2"/>
      <c r="G356" s="2"/>
      <c r="H356" s="2">
        <v>7</v>
      </c>
      <c r="I356" s="2">
        <v>2</v>
      </c>
      <c r="J356" s="2">
        <v>2</v>
      </c>
      <c r="K356" s="2">
        <v>8</v>
      </c>
      <c r="L356" s="2"/>
      <c r="M356" s="2">
        <v>1</v>
      </c>
      <c r="N356" s="2"/>
      <c r="O356" s="2"/>
      <c r="P356" s="2"/>
      <c r="Q356" s="2"/>
      <c r="R356" s="2"/>
      <c r="S356" s="2">
        <v>1</v>
      </c>
      <c r="T356" s="2">
        <v>2</v>
      </c>
      <c r="U356" s="2"/>
      <c r="V356" s="2"/>
      <c r="W356" s="2"/>
      <c r="X356" s="2">
        <v>1</v>
      </c>
      <c r="Y356" s="2"/>
      <c r="Z356" s="2"/>
      <c r="AA356" s="2"/>
      <c r="AB356" s="9"/>
      <c r="AC356" s="8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9"/>
      <c r="AX356" s="48">
        <f t="shared" si="5"/>
        <v>34</v>
      </c>
    </row>
    <row r="357" spans="1:50" x14ac:dyDescent="0.3">
      <c r="A357" s="84"/>
      <c r="B357" s="53" t="s">
        <v>404</v>
      </c>
      <c r="C357" s="8">
        <v>7</v>
      </c>
      <c r="D357" s="2">
        <v>9</v>
      </c>
      <c r="E357" s="2">
        <v>17</v>
      </c>
      <c r="F357" s="2"/>
      <c r="G357" s="2">
        <v>1</v>
      </c>
      <c r="H357" s="2">
        <v>11</v>
      </c>
      <c r="I357" s="2">
        <v>2</v>
      </c>
      <c r="J357" s="2">
        <v>8</v>
      </c>
      <c r="K357" s="2">
        <v>11</v>
      </c>
      <c r="L357" s="2"/>
      <c r="M357" s="2">
        <v>1</v>
      </c>
      <c r="N357" s="2"/>
      <c r="O357" s="2"/>
      <c r="P357" s="2"/>
      <c r="Q357" s="2"/>
      <c r="R357" s="2">
        <v>2</v>
      </c>
      <c r="S357" s="2">
        <v>4</v>
      </c>
      <c r="T357" s="2"/>
      <c r="U357" s="2"/>
      <c r="V357" s="2"/>
      <c r="W357" s="2"/>
      <c r="X357" s="2"/>
      <c r="Y357" s="2">
        <v>1</v>
      </c>
      <c r="Z357" s="2"/>
      <c r="AA357" s="2"/>
      <c r="AB357" s="9"/>
      <c r="AC357" s="8"/>
      <c r="AD357" s="2">
        <v>3</v>
      </c>
      <c r="AE357" s="2">
        <v>3</v>
      </c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9"/>
      <c r="AX357" s="48">
        <f t="shared" si="5"/>
        <v>80</v>
      </c>
    </row>
    <row r="358" spans="1:50" x14ac:dyDescent="0.3">
      <c r="A358" s="84"/>
      <c r="B358" s="53" t="s">
        <v>405</v>
      </c>
      <c r="C358" s="8">
        <v>2</v>
      </c>
      <c r="D358" s="2">
        <v>1</v>
      </c>
      <c r="E358" s="2">
        <v>12</v>
      </c>
      <c r="F358" s="2">
        <v>2</v>
      </c>
      <c r="G358" s="2"/>
      <c r="H358" s="2">
        <v>6</v>
      </c>
      <c r="I358" s="2">
        <v>2</v>
      </c>
      <c r="J358" s="2">
        <v>5</v>
      </c>
      <c r="K358" s="2"/>
      <c r="L358" s="2"/>
      <c r="M358" s="2"/>
      <c r="N358" s="2">
        <v>1</v>
      </c>
      <c r="O358" s="2"/>
      <c r="P358" s="2"/>
      <c r="Q358" s="2"/>
      <c r="R358" s="2"/>
      <c r="S358" s="2">
        <v>2</v>
      </c>
      <c r="T358" s="2">
        <v>3</v>
      </c>
      <c r="U358" s="2"/>
      <c r="V358" s="2"/>
      <c r="W358" s="2"/>
      <c r="X358" s="2"/>
      <c r="Y358" s="2">
        <v>1</v>
      </c>
      <c r="Z358" s="2"/>
      <c r="AA358" s="2"/>
      <c r="AB358" s="9"/>
      <c r="AC358" s="8"/>
      <c r="AD358" s="2">
        <v>1</v>
      </c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9"/>
      <c r="AX358" s="48">
        <f t="shared" si="5"/>
        <v>38</v>
      </c>
    </row>
    <row r="359" spans="1:50" ht="27.6" x14ac:dyDescent="0.3">
      <c r="A359" s="84"/>
      <c r="B359" s="53" t="s">
        <v>406</v>
      </c>
      <c r="C359" s="8"/>
      <c r="D359" s="2">
        <v>2</v>
      </c>
      <c r="E359" s="2">
        <v>6</v>
      </c>
      <c r="F359" s="2"/>
      <c r="G359" s="2"/>
      <c r="H359" s="2">
        <v>1</v>
      </c>
      <c r="I359" s="2">
        <v>3</v>
      </c>
      <c r="J359" s="2">
        <v>3</v>
      </c>
      <c r="K359" s="2">
        <v>4</v>
      </c>
      <c r="L359" s="2"/>
      <c r="M359" s="2"/>
      <c r="N359" s="2">
        <v>1</v>
      </c>
      <c r="O359" s="2"/>
      <c r="P359" s="2"/>
      <c r="Q359" s="2"/>
      <c r="R359" s="2"/>
      <c r="S359" s="2">
        <v>1</v>
      </c>
      <c r="T359" s="2">
        <v>3</v>
      </c>
      <c r="U359" s="2"/>
      <c r="V359" s="2"/>
      <c r="W359" s="2"/>
      <c r="X359" s="2"/>
      <c r="Y359" s="2"/>
      <c r="Z359" s="2"/>
      <c r="AA359" s="2"/>
      <c r="AB359" s="9"/>
      <c r="AC359" s="8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9"/>
      <c r="AX359" s="48">
        <f t="shared" si="5"/>
        <v>24</v>
      </c>
    </row>
    <row r="360" spans="1:50" x14ac:dyDescent="0.3">
      <c r="A360" s="84"/>
      <c r="B360" s="53" t="s">
        <v>407</v>
      </c>
      <c r="C360" s="8"/>
      <c r="D360" s="2">
        <v>1</v>
      </c>
      <c r="E360" s="2">
        <v>14</v>
      </c>
      <c r="F360" s="2"/>
      <c r="G360" s="2"/>
      <c r="H360" s="2">
        <v>3</v>
      </c>
      <c r="I360" s="2"/>
      <c r="J360" s="2"/>
      <c r="K360" s="2">
        <v>3</v>
      </c>
      <c r="L360" s="2"/>
      <c r="M360" s="2"/>
      <c r="N360" s="2"/>
      <c r="O360" s="2"/>
      <c r="P360" s="2"/>
      <c r="Q360" s="2"/>
      <c r="R360" s="2"/>
      <c r="S360" s="2"/>
      <c r="T360" s="2">
        <v>1</v>
      </c>
      <c r="U360" s="2"/>
      <c r="V360" s="2"/>
      <c r="W360" s="2"/>
      <c r="X360" s="2"/>
      <c r="Y360" s="2"/>
      <c r="Z360" s="2"/>
      <c r="AA360" s="2"/>
      <c r="AB360" s="9"/>
      <c r="AC360" s="8"/>
      <c r="AD360" s="2">
        <v>1</v>
      </c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9"/>
      <c r="AX360" s="48">
        <f t="shared" si="5"/>
        <v>23</v>
      </c>
    </row>
    <row r="361" spans="1:50" x14ac:dyDescent="0.3">
      <c r="A361" s="84"/>
      <c r="B361" s="53" t="s">
        <v>408</v>
      </c>
      <c r="C361" s="8">
        <v>1</v>
      </c>
      <c r="D361" s="2">
        <v>1</v>
      </c>
      <c r="E361" s="2">
        <v>15</v>
      </c>
      <c r="F361" s="2">
        <v>1</v>
      </c>
      <c r="G361" s="2">
        <v>2</v>
      </c>
      <c r="H361" s="2">
        <v>4</v>
      </c>
      <c r="I361" s="2">
        <v>8</v>
      </c>
      <c r="J361" s="2">
        <v>9</v>
      </c>
      <c r="K361" s="2">
        <v>3</v>
      </c>
      <c r="L361" s="2"/>
      <c r="M361" s="2">
        <v>1</v>
      </c>
      <c r="N361" s="2"/>
      <c r="O361" s="2"/>
      <c r="P361" s="2"/>
      <c r="Q361" s="2"/>
      <c r="R361" s="2"/>
      <c r="S361" s="2">
        <v>2</v>
      </c>
      <c r="T361" s="2">
        <v>2</v>
      </c>
      <c r="U361" s="2"/>
      <c r="V361" s="2"/>
      <c r="W361" s="2"/>
      <c r="X361" s="2">
        <v>1</v>
      </c>
      <c r="Y361" s="2"/>
      <c r="Z361" s="2"/>
      <c r="AA361" s="2"/>
      <c r="AB361" s="9"/>
      <c r="AC361" s="8"/>
      <c r="AD361" s="2">
        <v>1</v>
      </c>
      <c r="AE361" s="2">
        <v>1</v>
      </c>
      <c r="AF361" s="2"/>
      <c r="AG361" s="2"/>
      <c r="AH361" s="2"/>
      <c r="AI361" s="2"/>
      <c r="AJ361" s="2"/>
      <c r="AK361" s="2">
        <v>1</v>
      </c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9"/>
      <c r="AX361" s="48">
        <f t="shared" si="5"/>
        <v>53</v>
      </c>
    </row>
    <row r="362" spans="1:50" x14ac:dyDescent="0.3">
      <c r="A362" s="84"/>
      <c r="B362" s="53" t="s">
        <v>409</v>
      </c>
      <c r="C362" s="8"/>
      <c r="D362" s="2"/>
      <c r="E362" s="2">
        <v>14</v>
      </c>
      <c r="F362" s="2"/>
      <c r="G362" s="2">
        <v>1</v>
      </c>
      <c r="H362" s="2">
        <v>11</v>
      </c>
      <c r="I362" s="2">
        <v>10</v>
      </c>
      <c r="J362" s="2">
        <v>10</v>
      </c>
      <c r="K362" s="2">
        <v>7</v>
      </c>
      <c r="L362" s="2"/>
      <c r="M362" s="2"/>
      <c r="N362" s="2">
        <v>1</v>
      </c>
      <c r="O362" s="2"/>
      <c r="P362" s="2"/>
      <c r="Q362" s="2"/>
      <c r="R362" s="2"/>
      <c r="S362" s="2">
        <v>2</v>
      </c>
      <c r="T362" s="2"/>
      <c r="U362" s="2"/>
      <c r="V362" s="2"/>
      <c r="W362" s="2"/>
      <c r="X362" s="2"/>
      <c r="Y362" s="2">
        <v>1</v>
      </c>
      <c r="Z362" s="2"/>
      <c r="AA362" s="2"/>
      <c r="AB362" s="9">
        <v>1</v>
      </c>
      <c r="AC362" s="8">
        <v>1</v>
      </c>
      <c r="AD362" s="2">
        <v>3</v>
      </c>
      <c r="AE362" s="2">
        <v>19</v>
      </c>
      <c r="AF362" s="2"/>
      <c r="AG362" s="2">
        <v>1</v>
      </c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9"/>
      <c r="AX362" s="48">
        <f t="shared" si="5"/>
        <v>82</v>
      </c>
    </row>
    <row r="363" spans="1:50" x14ac:dyDescent="0.3">
      <c r="A363" s="84"/>
      <c r="B363" s="53" t="s">
        <v>410</v>
      </c>
      <c r="C363" s="8">
        <v>1</v>
      </c>
      <c r="D363" s="2">
        <v>5</v>
      </c>
      <c r="E363" s="2">
        <v>7</v>
      </c>
      <c r="F363" s="2">
        <v>1</v>
      </c>
      <c r="G363" s="2">
        <v>1</v>
      </c>
      <c r="H363" s="2">
        <v>1</v>
      </c>
      <c r="I363" s="2">
        <v>2</v>
      </c>
      <c r="J363" s="2">
        <v>4</v>
      </c>
      <c r="K363" s="2">
        <v>4</v>
      </c>
      <c r="L363" s="2"/>
      <c r="M363" s="2">
        <v>1</v>
      </c>
      <c r="N363" s="2"/>
      <c r="O363" s="2"/>
      <c r="P363" s="2"/>
      <c r="Q363" s="2"/>
      <c r="R363" s="2"/>
      <c r="S363" s="2">
        <v>2</v>
      </c>
      <c r="T363" s="2">
        <v>1</v>
      </c>
      <c r="U363" s="2"/>
      <c r="V363" s="2"/>
      <c r="W363" s="2"/>
      <c r="X363" s="2"/>
      <c r="Y363" s="2"/>
      <c r="Z363" s="2"/>
      <c r="AA363" s="2"/>
      <c r="AB363" s="9"/>
      <c r="AC363" s="8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9"/>
      <c r="AX363" s="48">
        <f t="shared" si="5"/>
        <v>30</v>
      </c>
    </row>
    <row r="364" spans="1:50" ht="27.6" x14ac:dyDescent="0.3">
      <c r="A364" s="84"/>
      <c r="B364" s="53" t="s">
        <v>411</v>
      </c>
      <c r="C364" s="8"/>
      <c r="D364" s="2">
        <v>3</v>
      </c>
      <c r="E364" s="2">
        <v>15</v>
      </c>
      <c r="F364" s="2"/>
      <c r="G364" s="2">
        <v>1</v>
      </c>
      <c r="H364" s="2">
        <v>1</v>
      </c>
      <c r="I364" s="2">
        <v>1</v>
      </c>
      <c r="J364" s="2">
        <v>5</v>
      </c>
      <c r="K364" s="2">
        <v>3</v>
      </c>
      <c r="L364" s="2"/>
      <c r="M364" s="2">
        <v>1</v>
      </c>
      <c r="N364" s="2"/>
      <c r="O364" s="2"/>
      <c r="P364" s="2"/>
      <c r="Q364" s="2"/>
      <c r="R364" s="2"/>
      <c r="S364" s="2">
        <v>3</v>
      </c>
      <c r="T364" s="2"/>
      <c r="U364" s="2">
        <v>1</v>
      </c>
      <c r="V364" s="2"/>
      <c r="W364" s="2"/>
      <c r="X364" s="2"/>
      <c r="Y364" s="2"/>
      <c r="Z364" s="2"/>
      <c r="AA364" s="2"/>
      <c r="AB364" s="9"/>
      <c r="AC364" s="8"/>
      <c r="AD364" s="2">
        <v>5</v>
      </c>
      <c r="AE364" s="2">
        <v>1</v>
      </c>
      <c r="AF364" s="2"/>
      <c r="AG364" s="2"/>
      <c r="AH364" s="2">
        <v>2</v>
      </c>
      <c r="AI364" s="2"/>
      <c r="AJ364" s="2">
        <v>1</v>
      </c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9"/>
      <c r="AX364" s="48">
        <f t="shared" si="5"/>
        <v>43</v>
      </c>
    </row>
    <row r="365" spans="1:50" x14ac:dyDescent="0.3">
      <c r="A365" s="84"/>
      <c r="B365" s="53" t="s">
        <v>412</v>
      </c>
      <c r="C365" s="8">
        <v>1</v>
      </c>
      <c r="D365" s="2">
        <v>3</v>
      </c>
      <c r="E365" s="2">
        <v>19</v>
      </c>
      <c r="F365" s="2">
        <v>2</v>
      </c>
      <c r="G365" s="2"/>
      <c r="H365" s="2">
        <v>1</v>
      </c>
      <c r="I365" s="2">
        <v>2</v>
      </c>
      <c r="J365" s="2">
        <v>4</v>
      </c>
      <c r="K365" s="2">
        <v>2</v>
      </c>
      <c r="L365" s="2"/>
      <c r="M365" s="2">
        <v>1</v>
      </c>
      <c r="N365" s="2"/>
      <c r="O365" s="2"/>
      <c r="P365" s="2"/>
      <c r="Q365" s="2"/>
      <c r="R365" s="2"/>
      <c r="S365" s="2">
        <v>1</v>
      </c>
      <c r="T365" s="2">
        <v>1</v>
      </c>
      <c r="U365" s="2"/>
      <c r="V365" s="2"/>
      <c r="W365" s="2"/>
      <c r="X365" s="2"/>
      <c r="Y365" s="2"/>
      <c r="Z365" s="2"/>
      <c r="AA365" s="2"/>
      <c r="AB365" s="9"/>
      <c r="AC365" s="8"/>
      <c r="AD365" s="2"/>
      <c r="AE365" s="2">
        <v>1</v>
      </c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9"/>
      <c r="AX365" s="48">
        <f t="shared" si="5"/>
        <v>38</v>
      </c>
    </row>
    <row r="366" spans="1:50" x14ac:dyDescent="0.3">
      <c r="A366" s="84"/>
      <c r="B366" s="53" t="s">
        <v>413</v>
      </c>
      <c r="C366" s="8"/>
      <c r="D366" s="2"/>
      <c r="E366" s="2">
        <v>4</v>
      </c>
      <c r="F366" s="2">
        <v>1</v>
      </c>
      <c r="G366" s="2">
        <v>1</v>
      </c>
      <c r="H366" s="2">
        <v>3</v>
      </c>
      <c r="I366" s="2">
        <v>5</v>
      </c>
      <c r="J366" s="2">
        <v>4</v>
      </c>
      <c r="K366" s="2">
        <v>9</v>
      </c>
      <c r="L366" s="2"/>
      <c r="M366" s="2">
        <v>1</v>
      </c>
      <c r="N366" s="2"/>
      <c r="O366" s="2"/>
      <c r="P366" s="2"/>
      <c r="Q366" s="2"/>
      <c r="R366" s="2"/>
      <c r="S366" s="2">
        <v>3</v>
      </c>
      <c r="T366" s="2">
        <v>4</v>
      </c>
      <c r="U366" s="2"/>
      <c r="V366" s="2"/>
      <c r="W366" s="2"/>
      <c r="X366" s="2"/>
      <c r="Y366" s="2">
        <v>1</v>
      </c>
      <c r="Z366" s="2"/>
      <c r="AA366" s="2"/>
      <c r="AB366" s="9"/>
      <c r="AC366" s="8"/>
      <c r="AD366" s="2"/>
      <c r="AE366" s="2">
        <v>6</v>
      </c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9"/>
      <c r="AX366" s="48">
        <f t="shared" si="5"/>
        <v>42</v>
      </c>
    </row>
    <row r="367" spans="1:50" ht="27.6" x14ac:dyDescent="0.3">
      <c r="A367" s="84"/>
      <c r="B367" s="53" t="s">
        <v>414</v>
      </c>
      <c r="C367" s="8">
        <v>2</v>
      </c>
      <c r="D367" s="2"/>
      <c r="E367" s="2">
        <v>9</v>
      </c>
      <c r="F367" s="2">
        <v>3</v>
      </c>
      <c r="G367" s="2">
        <v>5</v>
      </c>
      <c r="H367" s="2">
        <v>4</v>
      </c>
      <c r="I367" s="2">
        <v>10</v>
      </c>
      <c r="J367" s="2">
        <v>11</v>
      </c>
      <c r="K367" s="2">
        <v>1</v>
      </c>
      <c r="L367" s="2"/>
      <c r="M367" s="2"/>
      <c r="N367" s="2">
        <v>1</v>
      </c>
      <c r="O367" s="2"/>
      <c r="P367" s="2"/>
      <c r="Q367" s="2">
        <v>1</v>
      </c>
      <c r="R367" s="2"/>
      <c r="S367" s="2"/>
      <c r="T367" s="2">
        <v>1</v>
      </c>
      <c r="U367" s="2"/>
      <c r="V367" s="2"/>
      <c r="W367" s="2"/>
      <c r="X367" s="2">
        <v>1</v>
      </c>
      <c r="Y367" s="2"/>
      <c r="Z367" s="2"/>
      <c r="AA367" s="2"/>
      <c r="AB367" s="9"/>
      <c r="AC367" s="8"/>
      <c r="AD367" s="2"/>
      <c r="AE367" s="2">
        <v>2</v>
      </c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9"/>
      <c r="AX367" s="48">
        <f t="shared" si="5"/>
        <v>51</v>
      </c>
    </row>
    <row r="368" spans="1:50" x14ac:dyDescent="0.3">
      <c r="A368" s="84"/>
      <c r="B368" s="53" t="s">
        <v>415</v>
      </c>
      <c r="C368" s="8">
        <v>1</v>
      </c>
      <c r="D368" s="2">
        <v>3</v>
      </c>
      <c r="E368" s="2">
        <v>7</v>
      </c>
      <c r="F368" s="2"/>
      <c r="G368" s="2">
        <v>2</v>
      </c>
      <c r="H368" s="2">
        <v>5</v>
      </c>
      <c r="I368" s="2">
        <v>1</v>
      </c>
      <c r="J368" s="2">
        <v>3</v>
      </c>
      <c r="K368" s="2">
        <v>1</v>
      </c>
      <c r="L368" s="2"/>
      <c r="M368" s="2"/>
      <c r="N368" s="2">
        <v>1</v>
      </c>
      <c r="O368" s="2"/>
      <c r="P368" s="2"/>
      <c r="Q368" s="2"/>
      <c r="R368" s="2"/>
      <c r="S368" s="2">
        <v>1</v>
      </c>
      <c r="T368" s="2"/>
      <c r="U368" s="2"/>
      <c r="V368" s="2"/>
      <c r="W368" s="2"/>
      <c r="X368" s="2"/>
      <c r="Y368" s="2">
        <v>1</v>
      </c>
      <c r="Z368" s="2"/>
      <c r="AA368" s="2"/>
      <c r="AB368" s="9"/>
      <c r="AC368" s="8"/>
      <c r="AD368" s="2"/>
      <c r="AE368" s="2">
        <v>1</v>
      </c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9"/>
      <c r="AX368" s="48">
        <f t="shared" si="5"/>
        <v>27</v>
      </c>
    </row>
    <row r="369" spans="1:50" x14ac:dyDescent="0.3">
      <c r="A369" s="84"/>
      <c r="B369" s="53" t="s">
        <v>416</v>
      </c>
      <c r="C369" s="8"/>
      <c r="D369" s="2"/>
      <c r="E369" s="2">
        <v>9</v>
      </c>
      <c r="F369" s="2"/>
      <c r="G369" s="2">
        <v>1</v>
      </c>
      <c r="H369" s="2">
        <v>1</v>
      </c>
      <c r="I369" s="2">
        <v>3</v>
      </c>
      <c r="J369" s="2">
        <v>3</v>
      </c>
      <c r="K369" s="2"/>
      <c r="L369" s="2"/>
      <c r="M369" s="2">
        <v>1</v>
      </c>
      <c r="N369" s="2"/>
      <c r="O369" s="2"/>
      <c r="P369" s="2"/>
      <c r="Q369" s="2"/>
      <c r="R369" s="2"/>
      <c r="S369" s="2">
        <v>1</v>
      </c>
      <c r="T369" s="2"/>
      <c r="U369" s="2"/>
      <c r="V369" s="2"/>
      <c r="W369" s="2"/>
      <c r="X369" s="2"/>
      <c r="Y369" s="2"/>
      <c r="Z369" s="2"/>
      <c r="AA369" s="2"/>
      <c r="AB369" s="9"/>
      <c r="AC369" s="8"/>
      <c r="AD369" s="2">
        <v>1</v>
      </c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9"/>
      <c r="AX369" s="48">
        <f t="shared" si="5"/>
        <v>20</v>
      </c>
    </row>
    <row r="370" spans="1:50" ht="27.6" x14ac:dyDescent="0.3">
      <c r="A370" s="84"/>
      <c r="B370" s="53" t="s">
        <v>417</v>
      </c>
      <c r="C370" s="8"/>
      <c r="D370" s="2">
        <v>3</v>
      </c>
      <c r="E370" s="2">
        <v>13</v>
      </c>
      <c r="F370" s="2"/>
      <c r="G370" s="2"/>
      <c r="H370" s="2">
        <v>4</v>
      </c>
      <c r="I370" s="2">
        <v>2</v>
      </c>
      <c r="J370" s="2">
        <v>2</v>
      </c>
      <c r="K370" s="2">
        <v>6</v>
      </c>
      <c r="L370" s="2"/>
      <c r="M370" s="2">
        <v>1</v>
      </c>
      <c r="N370" s="2"/>
      <c r="O370" s="2"/>
      <c r="P370" s="2"/>
      <c r="Q370" s="2"/>
      <c r="R370" s="2">
        <v>1</v>
      </c>
      <c r="S370" s="2">
        <v>1</v>
      </c>
      <c r="T370" s="2"/>
      <c r="U370" s="2"/>
      <c r="V370" s="2"/>
      <c r="W370" s="2"/>
      <c r="X370" s="2">
        <v>1</v>
      </c>
      <c r="Y370" s="2"/>
      <c r="Z370" s="2"/>
      <c r="AA370" s="2"/>
      <c r="AB370" s="9"/>
      <c r="AC370" s="8"/>
      <c r="AD370" s="2">
        <v>1</v>
      </c>
      <c r="AE370" s="2">
        <v>2</v>
      </c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9"/>
      <c r="AX370" s="48">
        <f t="shared" si="5"/>
        <v>37</v>
      </c>
    </row>
    <row r="371" spans="1:50" x14ac:dyDescent="0.3">
      <c r="A371" s="84"/>
      <c r="B371" s="53" t="s">
        <v>418</v>
      </c>
      <c r="C371" s="8"/>
      <c r="D371" s="2"/>
      <c r="E371" s="2">
        <v>17</v>
      </c>
      <c r="F371" s="2"/>
      <c r="G371" s="2"/>
      <c r="H371" s="2">
        <v>3</v>
      </c>
      <c r="I371" s="2">
        <v>1</v>
      </c>
      <c r="J371" s="2">
        <v>1</v>
      </c>
      <c r="K371" s="2">
        <v>1</v>
      </c>
      <c r="L371" s="2"/>
      <c r="M371" s="2"/>
      <c r="N371" s="2"/>
      <c r="O371" s="2"/>
      <c r="P371" s="2"/>
      <c r="Q371" s="2"/>
      <c r="R371" s="2"/>
      <c r="S371" s="2"/>
      <c r="T371" s="2">
        <v>1</v>
      </c>
      <c r="U371" s="2"/>
      <c r="V371" s="2"/>
      <c r="W371" s="2"/>
      <c r="X371" s="2">
        <v>1</v>
      </c>
      <c r="Y371" s="2"/>
      <c r="Z371" s="2"/>
      <c r="AA371" s="2"/>
      <c r="AB371" s="9"/>
      <c r="AC371" s="8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9"/>
      <c r="AX371" s="48">
        <f t="shared" si="5"/>
        <v>25</v>
      </c>
    </row>
    <row r="372" spans="1:50" x14ac:dyDescent="0.3">
      <c r="A372" s="83" t="s">
        <v>61</v>
      </c>
      <c r="B372" s="53" t="s">
        <v>419</v>
      </c>
      <c r="C372" s="8">
        <v>1</v>
      </c>
      <c r="D372" s="2">
        <v>2</v>
      </c>
      <c r="E372" s="2">
        <v>10</v>
      </c>
      <c r="F372" s="2">
        <v>6</v>
      </c>
      <c r="G372" s="2">
        <v>8</v>
      </c>
      <c r="H372" s="2">
        <v>2</v>
      </c>
      <c r="I372" s="2">
        <v>1</v>
      </c>
      <c r="J372" s="2">
        <v>1</v>
      </c>
      <c r="K372" s="2"/>
      <c r="L372" s="2"/>
      <c r="M372" s="2"/>
      <c r="N372" s="2"/>
      <c r="O372" s="2"/>
      <c r="P372" s="2">
        <v>1</v>
      </c>
      <c r="Q372" s="2"/>
      <c r="R372" s="2">
        <v>1</v>
      </c>
      <c r="S372" s="2">
        <v>2</v>
      </c>
      <c r="T372" s="2"/>
      <c r="U372" s="2"/>
      <c r="V372" s="2"/>
      <c r="W372" s="2"/>
      <c r="X372" s="2"/>
      <c r="Y372" s="2">
        <v>1</v>
      </c>
      <c r="Z372" s="2"/>
      <c r="AA372" s="2"/>
      <c r="AB372" s="9"/>
      <c r="AC372" s="8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9"/>
      <c r="AX372" s="48">
        <f t="shared" si="5"/>
        <v>36</v>
      </c>
    </row>
    <row r="373" spans="1:50" x14ac:dyDescent="0.3">
      <c r="A373" s="84"/>
      <c r="B373" s="53" t="s">
        <v>420</v>
      </c>
      <c r="C373" s="8">
        <v>2</v>
      </c>
      <c r="D373" s="2">
        <v>1</v>
      </c>
      <c r="E373" s="2">
        <v>2</v>
      </c>
      <c r="F373" s="2">
        <v>5</v>
      </c>
      <c r="G373" s="2">
        <v>9</v>
      </c>
      <c r="H373" s="2">
        <v>1</v>
      </c>
      <c r="I373" s="2">
        <v>1</v>
      </c>
      <c r="J373" s="2"/>
      <c r="K373" s="2">
        <v>1</v>
      </c>
      <c r="L373" s="2"/>
      <c r="M373" s="2"/>
      <c r="N373" s="2"/>
      <c r="O373" s="2"/>
      <c r="P373" s="2"/>
      <c r="Q373" s="2"/>
      <c r="R373" s="2"/>
      <c r="S373" s="2">
        <v>1</v>
      </c>
      <c r="T373" s="2"/>
      <c r="U373" s="2"/>
      <c r="V373" s="2"/>
      <c r="W373" s="2"/>
      <c r="X373" s="2"/>
      <c r="Y373" s="2"/>
      <c r="Z373" s="2"/>
      <c r="AA373" s="2"/>
      <c r="AB373" s="9"/>
      <c r="AC373" s="8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9"/>
      <c r="AX373" s="48">
        <f t="shared" si="5"/>
        <v>23</v>
      </c>
    </row>
    <row r="374" spans="1:50" x14ac:dyDescent="0.3">
      <c r="A374" s="84"/>
      <c r="B374" s="53" t="s">
        <v>421</v>
      </c>
      <c r="C374" s="8">
        <v>2</v>
      </c>
      <c r="D374" s="2">
        <v>1</v>
      </c>
      <c r="E374" s="2">
        <v>11</v>
      </c>
      <c r="F374" s="2">
        <v>5</v>
      </c>
      <c r="G374" s="2">
        <v>5</v>
      </c>
      <c r="H374" s="2">
        <v>7</v>
      </c>
      <c r="I374" s="2">
        <v>2</v>
      </c>
      <c r="J374" s="2">
        <v>5</v>
      </c>
      <c r="K374" s="2">
        <v>1</v>
      </c>
      <c r="L374" s="2"/>
      <c r="M374" s="2"/>
      <c r="N374" s="2"/>
      <c r="O374" s="2"/>
      <c r="P374" s="2"/>
      <c r="Q374" s="2"/>
      <c r="R374" s="2">
        <v>1</v>
      </c>
      <c r="S374" s="2">
        <v>1</v>
      </c>
      <c r="T374" s="2"/>
      <c r="U374" s="2"/>
      <c r="V374" s="2"/>
      <c r="W374" s="2"/>
      <c r="X374" s="2"/>
      <c r="Y374" s="2">
        <v>1</v>
      </c>
      <c r="Z374" s="2"/>
      <c r="AA374" s="2"/>
      <c r="AB374" s="9"/>
      <c r="AC374" s="8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9"/>
      <c r="AX374" s="48">
        <f t="shared" si="5"/>
        <v>42</v>
      </c>
    </row>
    <row r="375" spans="1:50" x14ac:dyDescent="0.3">
      <c r="A375" s="84"/>
      <c r="B375" s="53" t="s">
        <v>422</v>
      </c>
      <c r="C375" s="8">
        <v>5</v>
      </c>
      <c r="D375" s="2">
        <v>4</v>
      </c>
      <c r="E375" s="2">
        <v>16</v>
      </c>
      <c r="F375" s="2">
        <v>1</v>
      </c>
      <c r="G375" s="2">
        <v>2</v>
      </c>
      <c r="H375" s="2">
        <v>3</v>
      </c>
      <c r="I375" s="2"/>
      <c r="J375" s="2">
        <v>1</v>
      </c>
      <c r="K375" s="2"/>
      <c r="L375" s="2"/>
      <c r="M375" s="2"/>
      <c r="N375" s="2">
        <v>1</v>
      </c>
      <c r="O375" s="2"/>
      <c r="P375" s="2"/>
      <c r="Q375" s="2"/>
      <c r="R375" s="2"/>
      <c r="S375" s="2">
        <v>2</v>
      </c>
      <c r="T375" s="2"/>
      <c r="U375" s="2"/>
      <c r="V375" s="2"/>
      <c r="W375" s="2"/>
      <c r="X375" s="2"/>
      <c r="Y375" s="2"/>
      <c r="Z375" s="2"/>
      <c r="AA375" s="2"/>
      <c r="AB375" s="9"/>
      <c r="AC375" s="8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9"/>
      <c r="AX375" s="48">
        <f t="shared" si="5"/>
        <v>35</v>
      </c>
    </row>
    <row r="376" spans="1:50" ht="27.6" x14ac:dyDescent="0.3">
      <c r="A376" s="84"/>
      <c r="B376" s="53" t="s">
        <v>423</v>
      </c>
      <c r="C376" s="8"/>
      <c r="D376" s="2">
        <v>1</v>
      </c>
      <c r="E376" s="2">
        <v>7</v>
      </c>
      <c r="F376" s="2">
        <v>2</v>
      </c>
      <c r="G376" s="2">
        <v>2</v>
      </c>
      <c r="H376" s="2">
        <v>4</v>
      </c>
      <c r="I376" s="2">
        <v>2</v>
      </c>
      <c r="J376" s="2">
        <v>3</v>
      </c>
      <c r="K376" s="2"/>
      <c r="L376" s="2"/>
      <c r="M376" s="2"/>
      <c r="N376" s="2"/>
      <c r="O376" s="2"/>
      <c r="P376" s="2">
        <v>1</v>
      </c>
      <c r="Q376" s="2"/>
      <c r="R376" s="2"/>
      <c r="S376" s="2"/>
      <c r="T376" s="2">
        <v>1</v>
      </c>
      <c r="U376" s="2"/>
      <c r="V376" s="2">
        <v>1</v>
      </c>
      <c r="W376" s="2"/>
      <c r="X376" s="2"/>
      <c r="Y376" s="2"/>
      <c r="Z376" s="2"/>
      <c r="AA376" s="2"/>
      <c r="AB376" s="9"/>
      <c r="AC376" s="8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9"/>
      <c r="AX376" s="48">
        <f t="shared" si="5"/>
        <v>24</v>
      </c>
    </row>
    <row r="377" spans="1:50" ht="27.6" x14ac:dyDescent="0.3">
      <c r="A377" s="84"/>
      <c r="B377" s="53" t="s">
        <v>424</v>
      </c>
      <c r="C377" s="8">
        <v>1</v>
      </c>
      <c r="D377" s="2">
        <v>3</v>
      </c>
      <c r="E377" s="2">
        <v>8</v>
      </c>
      <c r="F377" s="2">
        <v>5</v>
      </c>
      <c r="G377" s="2">
        <v>5</v>
      </c>
      <c r="H377" s="2">
        <v>2</v>
      </c>
      <c r="I377" s="2">
        <v>1</v>
      </c>
      <c r="J377" s="2">
        <v>2</v>
      </c>
      <c r="K377" s="2"/>
      <c r="L377" s="2"/>
      <c r="M377" s="2"/>
      <c r="N377" s="2"/>
      <c r="O377" s="2"/>
      <c r="P377" s="2"/>
      <c r="Q377" s="2"/>
      <c r="R377" s="2"/>
      <c r="S377" s="2">
        <v>1</v>
      </c>
      <c r="T377" s="2"/>
      <c r="U377" s="2"/>
      <c r="V377" s="2"/>
      <c r="W377" s="2"/>
      <c r="X377" s="2"/>
      <c r="Y377" s="2">
        <v>1</v>
      </c>
      <c r="Z377" s="2"/>
      <c r="AA377" s="2"/>
      <c r="AB377" s="9"/>
      <c r="AC377" s="8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9"/>
      <c r="AX377" s="48">
        <f t="shared" si="5"/>
        <v>29</v>
      </c>
    </row>
    <row r="378" spans="1:50" x14ac:dyDescent="0.3">
      <c r="A378" s="84"/>
      <c r="B378" s="53" t="s">
        <v>425</v>
      </c>
      <c r="C378" s="8"/>
      <c r="D378" s="2"/>
      <c r="E378" s="2">
        <v>9</v>
      </c>
      <c r="F378" s="2">
        <v>1</v>
      </c>
      <c r="G378" s="2"/>
      <c r="H378" s="2">
        <v>5</v>
      </c>
      <c r="I378" s="2"/>
      <c r="J378" s="2">
        <v>1</v>
      </c>
      <c r="K378" s="2"/>
      <c r="L378" s="2"/>
      <c r="M378" s="2"/>
      <c r="N378" s="2"/>
      <c r="O378" s="2"/>
      <c r="P378" s="2"/>
      <c r="Q378" s="2"/>
      <c r="R378" s="2">
        <v>1</v>
      </c>
      <c r="S378" s="2">
        <v>1</v>
      </c>
      <c r="T378" s="2"/>
      <c r="U378" s="2"/>
      <c r="V378" s="2"/>
      <c r="W378" s="2"/>
      <c r="X378" s="2"/>
      <c r="Y378" s="2">
        <v>1</v>
      </c>
      <c r="Z378" s="2"/>
      <c r="AA378" s="2"/>
      <c r="AB378" s="9"/>
      <c r="AC378" s="8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9"/>
      <c r="AX378" s="48">
        <f t="shared" si="5"/>
        <v>19</v>
      </c>
    </row>
    <row r="379" spans="1:50" x14ac:dyDescent="0.3">
      <c r="A379" s="84"/>
      <c r="B379" s="53" t="s">
        <v>426</v>
      </c>
      <c r="C379" s="8">
        <v>2</v>
      </c>
      <c r="D379" s="2">
        <v>1</v>
      </c>
      <c r="E379" s="2">
        <v>9</v>
      </c>
      <c r="F379" s="2">
        <v>2</v>
      </c>
      <c r="G379" s="2">
        <v>1</v>
      </c>
      <c r="H379" s="2">
        <v>6</v>
      </c>
      <c r="I379" s="2">
        <v>2</v>
      </c>
      <c r="J379" s="2">
        <v>3</v>
      </c>
      <c r="K379" s="2">
        <v>2</v>
      </c>
      <c r="L379" s="2">
        <v>1</v>
      </c>
      <c r="M379" s="2"/>
      <c r="N379" s="2">
        <v>1</v>
      </c>
      <c r="O379" s="2">
        <v>1</v>
      </c>
      <c r="P379" s="2">
        <v>1</v>
      </c>
      <c r="Q379" s="2"/>
      <c r="R379" s="2">
        <v>3</v>
      </c>
      <c r="S379" s="2">
        <v>2</v>
      </c>
      <c r="T379" s="2"/>
      <c r="U379" s="2"/>
      <c r="V379" s="2"/>
      <c r="W379" s="2"/>
      <c r="X379" s="2"/>
      <c r="Y379" s="2"/>
      <c r="Z379" s="2"/>
      <c r="AA379" s="2"/>
      <c r="AB379" s="9"/>
      <c r="AC379" s="8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9"/>
      <c r="AX379" s="48">
        <f t="shared" si="5"/>
        <v>37</v>
      </c>
    </row>
    <row r="380" spans="1:50" x14ac:dyDescent="0.3">
      <c r="A380" s="83" t="s">
        <v>62</v>
      </c>
      <c r="B380" s="53" t="s">
        <v>427</v>
      </c>
      <c r="C380" s="8"/>
      <c r="D380" s="2"/>
      <c r="E380" s="2">
        <v>16</v>
      </c>
      <c r="F380" s="2"/>
      <c r="G380" s="2"/>
      <c r="H380" s="2">
        <v>3</v>
      </c>
      <c r="I380" s="2"/>
      <c r="J380" s="2"/>
      <c r="K380" s="2">
        <v>1</v>
      </c>
      <c r="L380" s="2"/>
      <c r="M380" s="2"/>
      <c r="N380" s="2"/>
      <c r="O380" s="2"/>
      <c r="P380" s="2"/>
      <c r="Q380" s="2"/>
      <c r="R380" s="2"/>
      <c r="S380" s="2"/>
      <c r="T380" s="2">
        <v>1</v>
      </c>
      <c r="U380" s="2"/>
      <c r="V380" s="2"/>
      <c r="W380" s="2"/>
      <c r="X380" s="2"/>
      <c r="Y380" s="2"/>
      <c r="Z380" s="2"/>
      <c r="AA380" s="2"/>
      <c r="AB380" s="9"/>
      <c r="AC380" s="8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9"/>
      <c r="AX380" s="48">
        <f t="shared" si="5"/>
        <v>21</v>
      </c>
    </row>
    <row r="381" spans="1:50" x14ac:dyDescent="0.3">
      <c r="A381" s="84"/>
      <c r="B381" s="53" t="s">
        <v>428</v>
      </c>
      <c r="C381" s="8"/>
      <c r="D381" s="2"/>
      <c r="E381" s="2">
        <v>10</v>
      </c>
      <c r="F381" s="2"/>
      <c r="G381" s="2"/>
      <c r="H381" s="2">
        <v>4</v>
      </c>
      <c r="I381" s="2">
        <v>1</v>
      </c>
      <c r="J381" s="2">
        <v>1</v>
      </c>
      <c r="K381" s="2">
        <v>1</v>
      </c>
      <c r="L381" s="2"/>
      <c r="M381" s="2"/>
      <c r="N381" s="2"/>
      <c r="O381" s="2"/>
      <c r="P381" s="2"/>
      <c r="Q381" s="2"/>
      <c r="R381" s="2"/>
      <c r="S381" s="2"/>
      <c r="T381" s="2">
        <v>1</v>
      </c>
      <c r="U381" s="2"/>
      <c r="V381" s="2"/>
      <c r="W381" s="2"/>
      <c r="X381" s="2"/>
      <c r="Y381" s="2">
        <v>1</v>
      </c>
      <c r="Z381" s="2"/>
      <c r="AA381" s="2"/>
      <c r="AB381" s="9"/>
      <c r="AC381" s="8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9"/>
      <c r="AX381" s="48">
        <f t="shared" si="5"/>
        <v>19</v>
      </c>
    </row>
    <row r="382" spans="1:50" x14ac:dyDescent="0.3">
      <c r="A382" s="84"/>
      <c r="B382" s="53" t="s">
        <v>429</v>
      </c>
      <c r="C382" s="8"/>
      <c r="D382" s="2">
        <v>8</v>
      </c>
      <c r="E382" s="2">
        <v>3</v>
      </c>
      <c r="F382" s="2"/>
      <c r="G382" s="2">
        <v>4</v>
      </c>
      <c r="H382" s="2"/>
      <c r="I382" s="2">
        <v>1</v>
      </c>
      <c r="J382" s="2">
        <v>1</v>
      </c>
      <c r="K382" s="2"/>
      <c r="L382" s="2"/>
      <c r="M382" s="2"/>
      <c r="N382" s="2"/>
      <c r="O382" s="2"/>
      <c r="P382" s="2"/>
      <c r="Q382" s="2"/>
      <c r="R382" s="2"/>
      <c r="S382" s="2">
        <v>1</v>
      </c>
      <c r="T382" s="2"/>
      <c r="U382" s="2"/>
      <c r="V382" s="2"/>
      <c r="W382" s="2"/>
      <c r="X382" s="2"/>
      <c r="Y382" s="2"/>
      <c r="Z382" s="2"/>
      <c r="AA382" s="2"/>
      <c r="AB382" s="9"/>
      <c r="AC382" s="8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9"/>
      <c r="AX382" s="48">
        <f t="shared" si="5"/>
        <v>18</v>
      </c>
    </row>
    <row r="383" spans="1:50" x14ac:dyDescent="0.3">
      <c r="A383" s="84"/>
      <c r="B383" s="53" t="s">
        <v>430</v>
      </c>
      <c r="C383" s="8">
        <v>1</v>
      </c>
      <c r="D383" s="2">
        <v>9</v>
      </c>
      <c r="E383" s="2">
        <v>2</v>
      </c>
      <c r="F383" s="2">
        <v>1</v>
      </c>
      <c r="G383" s="2">
        <v>3</v>
      </c>
      <c r="H383" s="2"/>
      <c r="I383" s="2"/>
      <c r="J383" s="2">
        <v>1</v>
      </c>
      <c r="K383" s="2"/>
      <c r="L383" s="2"/>
      <c r="M383" s="2"/>
      <c r="N383" s="2"/>
      <c r="O383" s="2"/>
      <c r="P383" s="2"/>
      <c r="Q383" s="2"/>
      <c r="R383" s="2"/>
      <c r="S383" s="2">
        <v>1</v>
      </c>
      <c r="T383" s="2"/>
      <c r="U383" s="2"/>
      <c r="V383" s="2"/>
      <c r="W383" s="2"/>
      <c r="X383" s="2"/>
      <c r="Y383" s="2"/>
      <c r="Z383" s="2"/>
      <c r="AA383" s="2"/>
      <c r="AB383" s="9"/>
      <c r="AC383" s="8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9"/>
      <c r="AX383" s="48">
        <f t="shared" si="5"/>
        <v>18</v>
      </c>
    </row>
    <row r="384" spans="1:50" x14ac:dyDescent="0.3">
      <c r="A384" s="84"/>
      <c r="B384" s="53" t="s">
        <v>431</v>
      </c>
      <c r="C384" s="8"/>
      <c r="D384" s="2">
        <v>4</v>
      </c>
      <c r="E384" s="2">
        <v>16</v>
      </c>
      <c r="F384" s="2">
        <v>1</v>
      </c>
      <c r="G384" s="2"/>
      <c r="H384" s="2">
        <v>10</v>
      </c>
      <c r="I384" s="2">
        <v>7</v>
      </c>
      <c r="J384" s="2">
        <v>5</v>
      </c>
      <c r="K384" s="2">
        <v>5</v>
      </c>
      <c r="L384" s="2"/>
      <c r="M384" s="2">
        <v>1</v>
      </c>
      <c r="N384" s="2"/>
      <c r="O384" s="2"/>
      <c r="P384" s="2">
        <v>1</v>
      </c>
      <c r="Q384" s="2"/>
      <c r="R384" s="2">
        <v>1</v>
      </c>
      <c r="S384" s="2"/>
      <c r="T384" s="2"/>
      <c r="U384" s="2"/>
      <c r="V384" s="2">
        <v>1</v>
      </c>
      <c r="W384" s="2"/>
      <c r="X384" s="2"/>
      <c r="Y384" s="2"/>
      <c r="Z384" s="2"/>
      <c r="AA384" s="2"/>
      <c r="AB384" s="9"/>
      <c r="AC384" s="8"/>
      <c r="AD384" s="2"/>
      <c r="AE384" s="2">
        <v>6</v>
      </c>
      <c r="AF384" s="2"/>
      <c r="AG384" s="2"/>
      <c r="AH384" s="2">
        <v>5</v>
      </c>
      <c r="AI384" s="2"/>
      <c r="AJ384" s="2"/>
      <c r="AK384" s="2">
        <v>8</v>
      </c>
      <c r="AL384" s="2"/>
      <c r="AM384" s="2"/>
      <c r="AN384" s="2"/>
      <c r="AO384" s="2"/>
      <c r="AP384" s="2"/>
      <c r="AQ384" s="2"/>
      <c r="AR384" s="2">
        <v>1</v>
      </c>
      <c r="AS384" s="2">
        <v>1</v>
      </c>
      <c r="AT384" s="2"/>
      <c r="AU384" s="2"/>
      <c r="AV384" s="2"/>
      <c r="AW384" s="9"/>
      <c r="AX384" s="48">
        <f t="shared" si="5"/>
        <v>73</v>
      </c>
    </row>
    <row r="385" spans="1:50" x14ac:dyDescent="0.3">
      <c r="A385" s="84"/>
      <c r="B385" s="53" t="s">
        <v>432</v>
      </c>
      <c r="C385" s="8"/>
      <c r="D385" s="2">
        <v>1</v>
      </c>
      <c r="E385" s="2">
        <v>5</v>
      </c>
      <c r="F385" s="2"/>
      <c r="G385" s="2"/>
      <c r="H385" s="2">
        <v>8</v>
      </c>
      <c r="I385" s="2"/>
      <c r="J385" s="2">
        <v>1</v>
      </c>
      <c r="K385" s="2">
        <v>4</v>
      </c>
      <c r="L385" s="2"/>
      <c r="M385" s="2"/>
      <c r="N385" s="2"/>
      <c r="O385" s="2"/>
      <c r="P385" s="2"/>
      <c r="Q385" s="2"/>
      <c r="R385" s="2"/>
      <c r="S385" s="2"/>
      <c r="T385" s="2">
        <v>1</v>
      </c>
      <c r="U385" s="2"/>
      <c r="V385" s="2"/>
      <c r="W385" s="2"/>
      <c r="X385" s="2"/>
      <c r="Y385" s="2">
        <v>1</v>
      </c>
      <c r="Z385" s="2"/>
      <c r="AA385" s="2"/>
      <c r="AB385" s="9"/>
      <c r="AC385" s="8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9"/>
      <c r="AX385" s="48">
        <f t="shared" si="5"/>
        <v>21</v>
      </c>
    </row>
    <row r="386" spans="1:50" x14ac:dyDescent="0.3">
      <c r="A386" s="83" t="s">
        <v>63</v>
      </c>
      <c r="B386" s="53" t="s">
        <v>433</v>
      </c>
      <c r="C386" s="8"/>
      <c r="D386" s="2"/>
      <c r="E386" s="2">
        <v>44</v>
      </c>
      <c r="F386" s="2"/>
      <c r="G386" s="2"/>
      <c r="H386" s="2">
        <v>16</v>
      </c>
      <c r="I386" s="2">
        <v>1</v>
      </c>
      <c r="J386" s="2">
        <v>1</v>
      </c>
      <c r="K386" s="2">
        <v>1</v>
      </c>
      <c r="L386" s="2"/>
      <c r="M386" s="2"/>
      <c r="N386" s="2"/>
      <c r="O386" s="2"/>
      <c r="P386" s="2"/>
      <c r="Q386" s="2"/>
      <c r="R386" s="2"/>
      <c r="S386" s="2">
        <v>2</v>
      </c>
      <c r="T386" s="2"/>
      <c r="U386" s="2"/>
      <c r="V386" s="2"/>
      <c r="W386" s="2"/>
      <c r="X386" s="2"/>
      <c r="Y386" s="2"/>
      <c r="Z386" s="2"/>
      <c r="AA386" s="2"/>
      <c r="AB386" s="9"/>
      <c r="AC386" s="8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9"/>
      <c r="AX386" s="48">
        <f t="shared" si="5"/>
        <v>65</v>
      </c>
    </row>
    <row r="387" spans="1:50" x14ac:dyDescent="0.3">
      <c r="A387" s="84"/>
      <c r="B387" s="53" t="s">
        <v>434</v>
      </c>
      <c r="C387" s="8"/>
      <c r="D387" s="2">
        <v>3</v>
      </c>
      <c r="E387" s="2">
        <v>48</v>
      </c>
      <c r="F387" s="2">
        <v>3</v>
      </c>
      <c r="G387" s="2">
        <v>1</v>
      </c>
      <c r="H387" s="2">
        <v>32</v>
      </c>
      <c r="I387" s="2">
        <v>13</v>
      </c>
      <c r="J387" s="2">
        <v>15</v>
      </c>
      <c r="K387" s="2">
        <v>25</v>
      </c>
      <c r="L387" s="2"/>
      <c r="M387" s="2">
        <v>1</v>
      </c>
      <c r="N387" s="2"/>
      <c r="O387" s="2"/>
      <c r="P387" s="2"/>
      <c r="Q387" s="2"/>
      <c r="R387" s="2"/>
      <c r="S387" s="2">
        <v>1</v>
      </c>
      <c r="T387" s="2">
        <v>1</v>
      </c>
      <c r="U387" s="2"/>
      <c r="V387" s="2"/>
      <c r="W387" s="2"/>
      <c r="X387" s="2"/>
      <c r="Y387" s="2"/>
      <c r="Z387" s="2"/>
      <c r="AA387" s="2"/>
      <c r="AB387" s="9"/>
      <c r="AC387" s="8"/>
      <c r="AD387" s="2"/>
      <c r="AE387" s="2">
        <v>8</v>
      </c>
      <c r="AF387" s="2"/>
      <c r="AG387" s="2"/>
      <c r="AH387" s="2">
        <v>1</v>
      </c>
      <c r="AI387" s="2"/>
      <c r="AJ387" s="2"/>
      <c r="AK387" s="2"/>
      <c r="AL387" s="2"/>
      <c r="AM387" s="2"/>
      <c r="AN387" s="2"/>
      <c r="AO387" s="2">
        <v>1</v>
      </c>
      <c r="AP387" s="2"/>
      <c r="AQ387" s="2"/>
      <c r="AR387" s="2">
        <v>1</v>
      </c>
      <c r="AS387" s="2">
        <v>1</v>
      </c>
      <c r="AT387" s="2"/>
      <c r="AU387" s="2"/>
      <c r="AV387" s="2"/>
      <c r="AW387" s="9"/>
      <c r="AX387" s="48">
        <f t="shared" si="5"/>
        <v>155</v>
      </c>
    </row>
    <row r="388" spans="1:50" x14ac:dyDescent="0.3">
      <c r="A388" s="84"/>
      <c r="B388" s="53" t="s">
        <v>435</v>
      </c>
      <c r="C388" s="8">
        <v>1</v>
      </c>
      <c r="D388" s="2">
        <v>3</v>
      </c>
      <c r="E388" s="2">
        <v>19</v>
      </c>
      <c r="F388" s="2">
        <v>2</v>
      </c>
      <c r="G388" s="2">
        <v>1</v>
      </c>
      <c r="H388" s="2">
        <v>10</v>
      </c>
      <c r="I388" s="2">
        <v>1</v>
      </c>
      <c r="J388" s="2">
        <v>2</v>
      </c>
      <c r="K388" s="2">
        <v>7</v>
      </c>
      <c r="L388" s="2"/>
      <c r="M388" s="2"/>
      <c r="N388" s="2"/>
      <c r="O388" s="2"/>
      <c r="P388" s="2"/>
      <c r="Q388" s="2"/>
      <c r="R388" s="2"/>
      <c r="S388" s="2">
        <v>1</v>
      </c>
      <c r="T388" s="2"/>
      <c r="U388" s="2"/>
      <c r="V388" s="2"/>
      <c r="W388" s="2"/>
      <c r="X388" s="2"/>
      <c r="Y388" s="2">
        <v>1</v>
      </c>
      <c r="Z388" s="2"/>
      <c r="AA388" s="2"/>
      <c r="AB388" s="9"/>
      <c r="AC388" s="8"/>
      <c r="AD388" s="2"/>
      <c r="AE388" s="2">
        <v>1</v>
      </c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>
        <v>1</v>
      </c>
      <c r="AW388" s="9"/>
      <c r="AX388" s="48">
        <f t="shared" si="5"/>
        <v>50</v>
      </c>
    </row>
    <row r="389" spans="1:50" x14ac:dyDescent="0.3">
      <c r="A389" s="84"/>
      <c r="B389" s="53" t="s">
        <v>436</v>
      </c>
      <c r="C389" s="8">
        <v>1</v>
      </c>
      <c r="D389" s="2">
        <v>1</v>
      </c>
      <c r="E389" s="2">
        <v>20</v>
      </c>
      <c r="F389" s="2"/>
      <c r="G389" s="2"/>
      <c r="H389" s="2">
        <v>1</v>
      </c>
      <c r="I389" s="2">
        <v>1</v>
      </c>
      <c r="J389" s="2">
        <v>1</v>
      </c>
      <c r="K389" s="2">
        <v>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9"/>
      <c r="AC389" s="8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9"/>
      <c r="AX389" s="48">
        <f t="shared" si="5"/>
        <v>28</v>
      </c>
    </row>
    <row r="390" spans="1:50" ht="27.6" x14ac:dyDescent="0.3">
      <c r="A390" s="84"/>
      <c r="B390" s="53" t="s">
        <v>437</v>
      </c>
      <c r="C390" s="8"/>
      <c r="D390" s="2"/>
      <c r="E390" s="2">
        <v>19</v>
      </c>
      <c r="F390" s="2">
        <v>1</v>
      </c>
      <c r="G390" s="2">
        <v>1</v>
      </c>
      <c r="H390" s="2">
        <v>18</v>
      </c>
      <c r="I390" s="2">
        <v>2</v>
      </c>
      <c r="J390" s="2">
        <v>3</v>
      </c>
      <c r="K390" s="2">
        <v>8</v>
      </c>
      <c r="L390" s="2"/>
      <c r="M390" s="2"/>
      <c r="N390" s="2"/>
      <c r="O390" s="2"/>
      <c r="P390" s="2"/>
      <c r="Q390" s="2"/>
      <c r="R390" s="2"/>
      <c r="S390" s="2">
        <v>1</v>
      </c>
      <c r="T390" s="2">
        <v>2</v>
      </c>
      <c r="U390" s="2"/>
      <c r="V390" s="2"/>
      <c r="W390" s="2"/>
      <c r="X390" s="2"/>
      <c r="Y390" s="2">
        <v>1</v>
      </c>
      <c r="Z390" s="2">
        <v>1</v>
      </c>
      <c r="AA390" s="2"/>
      <c r="AB390" s="9"/>
      <c r="AC390" s="8"/>
      <c r="AD390" s="2"/>
      <c r="AE390" s="2">
        <v>1</v>
      </c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9"/>
      <c r="AX390" s="48">
        <f t="shared" si="5"/>
        <v>58</v>
      </c>
    </row>
    <row r="391" spans="1:50" x14ac:dyDescent="0.3">
      <c r="A391" s="84"/>
      <c r="B391" s="53" t="s">
        <v>438</v>
      </c>
      <c r="C391" s="8"/>
      <c r="D391" s="2"/>
      <c r="E391" s="2">
        <v>7</v>
      </c>
      <c r="F391" s="2">
        <v>1</v>
      </c>
      <c r="G391" s="2">
        <v>1</v>
      </c>
      <c r="H391" s="2">
        <v>3</v>
      </c>
      <c r="I391" s="2">
        <v>3</v>
      </c>
      <c r="J391" s="2">
        <v>3</v>
      </c>
      <c r="K391" s="2">
        <v>1</v>
      </c>
      <c r="L391" s="2"/>
      <c r="M391" s="2"/>
      <c r="N391" s="2"/>
      <c r="O391" s="2"/>
      <c r="P391" s="2"/>
      <c r="Q391" s="2"/>
      <c r="R391" s="2"/>
      <c r="S391" s="2">
        <v>1</v>
      </c>
      <c r="T391" s="2"/>
      <c r="U391" s="2"/>
      <c r="V391" s="2"/>
      <c r="W391" s="2"/>
      <c r="X391" s="2"/>
      <c r="Y391" s="2"/>
      <c r="Z391" s="2"/>
      <c r="AA391" s="2"/>
      <c r="AB391" s="9"/>
      <c r="AC391" s="8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>
        <v>1</v>
      </c>
      <c r="AW391" s="9"/>
      <c r="AX391" s="48">
        <f t="shared" ref="AX391:AX443" si="6">SUM(C391:AW391)</f>
        <v>21</v>
      </c>
    </row>
    <row r="392" spans="1:50" x14ac:dyDescent="0.3">
      <c r="A392" s="84"/>
      <c r="B392" s="53" t="s">
        <v>439</v>
      </c>
      <c r="C392" s="8"/>
      <c r="D392" s="2">
        <v>1</v>
      </c>
      <c r="E392" s="2">
        <v>11</v>
      </c>
      <c r="F392" s="2"/>
      <c r="G392" s="2">
        <v>2</v>
      </c>
      <c r="H392" s="2">
        <v>4</v>
      </c>
      <c r="I392" s="2">
        <v>2</v>
      </c>
      <c r="J392" s="2">
        <v>3</v>
      </c>
      <c r="K392" s="2">
        <v>2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9"/>
      <c r="AC392" s="8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9"/>
      <c r="AX392" s="48">
        <f t="shared" si="6"/>
        <v>25</v>
      </c>
    </row>
    <row r="393" spans="1:50" x14ac:dyDescent="0.3">
      <c r="A393" s="84"/>
      <c r="B393" s="53" t="s">
        <v>440</v>
      </c>
      <c r="C393" s="8"/>
      <c r="D393" s="2">
        <v>2</v>
      </c>
      <c r="E393" s="2">
        <v>11</v>
      </c>
      <c r="F393" s="2">
        <v>1</v>
      </c>
      <c r="G393" s="2"/>
      <c r="H393" s="2">
        <v>8</v>
      </c>
      <c r="I393" s="2">
        <v>4</v>
      </c>
      <c r="J393" s="2">
        <v>4</v>
      </c>
      <c r="K393" s="2">
        <v>4</v>
      </c>
      <c r="L393" s="2"/>
      <c r="M393" s="2"/>
      <c r="N393" s="2"/>
      <c r="O393" s="2"/>
      <c r="P393" s="2"/>
      <c r="Q393" s="2"/>
      <c r="R393" s="2"/>
      <c r="S393" s="2">
        <v>1</v>
      </c>
      <c r="T393" s="2">
        <v>1</v>
      </c>
      <c r="U393" s="2"/>
      <c r="V393" s="2"/>
      <c r="W393" s="2"/>
      <c r="X393" s="2"/>
      <c r="Y393" s="2">
        <v>1</v>
      </c>
      <c r="Z393" s="2"/>
      <c r="AA393" s="2"/>
      <c r="AB393" s="9"/>
      <c r="AC393" s="8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9"/>
      <c r="AX393" s="48">
        <f t="shared" si="6"/>
        <v>37</v>
      </c>
    </row>
    <row r="394" spans="1:50" x14ac:dyDescent="0.3">
      <c r="A394" s="84"/>
      <c r="B394" s="53" t="s">
        <v>441</v>
      </c>
      <c r="C394" s="8"/>
      <c r="D394" s="2">
        <v>4</v>
      </c>
      <c r="E394" s="2">
        <v>2</v>
      </c>
      <c r="F394" s="2"/>
      <c r="G394" s="2">
        <v>2</v>
      </c>
      <c r="H394" s="2">
        <v>2</v>
      </c>
      <c r="I394" s="2"/>
      <c r="J394" s="2">
        <v>2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9"/>
      <c r="AC394" s="8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9"/>
      <c r="AX394" s="48">
        <f t="shared" si="6"/>
        <v>12</v>
      </c>
    </row>
    <row r="395" spans="1:50" x14ac:dyDescent="0.3">
      <c r="A395" s="84"/>
      <c r="B395" s="53" t="s">
        <v>442</v>
      </c>
      <c r="C395" s="8"/>
      <c r="D395" s="2">
        <v>1</v>
      </c>
      <c r="E395" s="2">
        <v>14</v>
      </c>
      <c r="F395" s="2"/>
      <c r="G395" s="2">
        <v>2</v>
      </c>
      <c r="H395" s="2">
        <v>3</v>
      </c>
      <c r="I395" s="2">
        <v>3</v>
      </c>
      <c r="J395" s="2">
        <v>2</v>
      </c>
      <c r="K395" s="2">
        <v>6</v>
      </c>
      <c r="L395" s="2"/>
      <c r="M395" s="2"/>
      <c r="N395" s="2"/>
      <c r="O395" s="2"/>
      <c r="P395" s="2"/>
      <c r="Q395" s="2"/>
      <c r="R395" s="2"/>
      <c r="S395" s="2">
        <v>1</v>
      </c>
      <c r="T395" s="2"/>
      <c r="U395" s="2">
        <v>1</v>
      </c>
      <c r="V395" s="2"/>
      <c r="W395" s="2"/>
      <c r="X395" s="2"/>
      <c r="Y395" s="2"/>
      <c r="Z395" s="2"/>
      <c r="AA395" s="2"/>
      <c r="AB395" s="9"/>
      <c r="AC395" s="8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9"/>
      <c r="AX395" s="48">
        <f t="shared" si="6"/>
        <v>33</v>
      </c>
    </row>
    <row r="396" spans="1:50" x14ac:dyDescent="0.3">
      <c r="A396" s="84"/>
      <c r="B396" s="53" t="s">
        <v>443</v>
      </c>
      <c r="C396" s="8"/>
      <c r="D396" s="2">
        <v>2</v>
      </c>
      <c r="E396" s="2">
        <v>20</v>
      </c>
      <c r="F396" s="2">
        <v>3</v>
      </c>
      <c r="G396" s="2">
        <v>4</v>
      </c>
      <c r="H396" s="2">
        <v>5</v>
      </c>
      <c r="I396" s="2">
        <v>8</v>
      </c>
      <c r="J396" s="2">
        <v>7</v>
      </c>
      <c r="K396" s="2">
        <v>3</v>
      </c>
      <c r="L396" s="2"/>
      <c r="M396" s="2"/>
      <c r="N396" s="2">
        <v>1</v>
      </c>
      <c r="O396" s="2"/>
      <c r="P396" s="2"/>
      <c r="Q396" s="2"/>
      <c r="R396" s="2"/>
      <c r="S396" s="2">
        <v>1</v>
      </c>
      <c r="T396" s="2">
        <v>1</v>
      </c>
      <c r="U396" s="2"/>
      <c r="V396" s="2"/>
      <c r="W396" s="2"/>
      <c r="X396" s="2"/>
      <c r="Y396" s="2">
        <v>1</v>
      </c>
      <c r="Z396" s="2"/>
      <c r="AA396" s="2"/>
      <c r="AB396" s="9"/>
      <c r="AC396" s="8"/>
      <c r="AD396" s="2"/>
      <c r="AE396" s="2">
        <v>1</v>
      </c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9"/>
      <c r="AX396" s="48">
        <f t="shared" si="6"/>
        <v>57</v>
      </c>
    </row>
    <row r="397" spans="1:50" x14ac:dyDescent="0.3">
      <c r="A397" s="84"/>
      <c r="B397" s="53" t="s">
        <v>444</v>
      </c>
      <c r="C397" s="8">
        <v>3</v>
      </c>
      <c r="D397" s="2">
        <v>4</v>
      </c>
      <c r="E397" s="2">
        <v>6</v>
      </c>
      <c r="F397" s="2"/>
      <c r="G397" s="2">
        <v>4</v>
      </c>
      <c r="H397" s="2">
        <v>2</v>
      </c>
      <c r="I397" s="2">
        <v>1</v>
      </c>
      <c r="J397" s="2">
        <v>3</v>
      </c>
      <c r="K397" s="2"/>
      <c r="L397" s="2"/>
      <c r="M397" s="2"/>
      <c r="N397" s="2"/>
      <c r="O397" s="2"/>
      <c r="P397" s="2"/>
      <c r="Q397" s="2"/>
      <c r="R397" s="2"/>
      <c r="S397" s="2">
        <v>1</v>
      </c>
      <c r="T397" s="2"/>
      <c r="U397" s="2"/>
      <c r="V397" s="2"/>
      <c r="W397" s="2"/>
      <c r="X397" s="2"/>
      <c r="Y397" s="2"/>
      <c r="Z397" s="2"/>
      <c r="AA397" s="2"/>
      <c r="AB397" s="9"/>
      <c r="AC397" s="8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>
        <v>1</v>
      </c>
      <c r="AW397" s="9"/>
      <c r="AX397" s="48">
        <f t="shared" si="6"/>
        <v>25</v>
      </c>
    </row>
    <row r="398" spans="1:50" x14ac:dyDescent="0.3">
      <c r="A398" s="84"/>
      <c r="B398" s="53" t="s">
        <v>445</v>
      </c>
      <c r="C398" s="8"/>
      <c r="D398" s="2"/>
      <c r="E398" s="2">
        <v>17</v>
      </c>
      <c r="F398" s="2">
        <v>1</v>
      </c>
      <c r="G398" s="2">
        <v>3</v>
      </c>
      <c r="H398" s="2">
        <v>20</v>
      </c>
      <c r="I398" s="2">
        <v>7</v>
      </c>
      <c r="J398" s="2">
        <v>5</v>
      </c>
      <c r="K398" s="2">
        <v>5</v>
      </c>
      <c r="L398" s="2"/>
      <c r="M398" s="2"/>
      <c r="N398" s="2"/>
      <c r="O398" s="2"/>
      <c r="P398" s="2"/>
      <c r="Q398" s="2"/>
      <c r="R398" s="2"/>
      <c r="S398" s="2"/>
      <c r="T398" s="2">
        <v>1</v>
      </c>
      <c r="U398" s="2"/>
      <c r="V398" s="2"/>
      <c r="W398" s="2"/>
      <c r="X398" s="2"/>
      <c r="Y398" s="2">
        <v>1</v>
      </c>
      <c r="Z398" s="2"/>
      <c r="AA398" s="2"/>
      <c r="AB398" s="9"/>
      <c r="AC398" s="8"/>
      <c r="AD398" s="2"/>
      <c r="AE398" s="2"/>
      <c r="AF398" s="2"/>
      <c r="AG398" s="2"/>
      <c r="AH398" s="2"/>
      <c r="AI398" s="2"/>
      <c r="AJ398" s="2"/>
      <c r="AK398" s="2">
        <v>1</v>
      </c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9"/>
      <c r="AX398" s="48">
        <f t="shared" si="6"/>
        <v>61</v>
      </c>
    </row>
    <row r="399" spans="1:50" ht="41.4" x14ac:dyDescent="0.3">
      <c r="A399" s="84"/>
      <c r="B399" s="53" t="s">
        <v>446</v>
      </c>
      <c r="C399" s="8"/>
      <c r="D399" s="2">
        <v>5</v>
      </c>
      <c r="E399" s="2">
        <v>27</v>
      </c>
      <c r="F399" s="2">
        <v>1</v>
      </c>
      <c r="G399" s="2">
        <v>1</v>
      </c>
      <c r="H399" s="2">
        <v>24</v>
      </c>
      <c r="I399" s="2">
        <v>2</v>
      </c>
      <c r="J399" s="2">
        <v>2</v>
      </c>
      <c r="K399" s="2">
        <v>8</v>
      </c>
      <c r="L399" s="2"/>
      <c r="M399" s="2"/>
      <c r="N399" s="2"/>
      <c r="O399" s="2"/>
      <c r="P399" s="2"/>
      <c r="Q399" s="2"/>
      <c r="R399" s="2"/>
      <c r="S399" s="2"/>
      <c r="T399" s="2">
        <v>1</v>
      </c>
      <c r="U399" s="2"/>
      <c r="V399" s="2"/>
      <c r="W399" s="2"/>
      <c r="X399" s="2"/>
      <c r="Y399" s="2">
        <v>1</v>
      </c>
      <c r="Z399" s="2"/>
      <c r="AA399" s="2"/>
      <c r="AB399" s="9"/>
      <c r="AC399" s="8"/>
      <c r="AD399" s="2"/>
      <c r="AE399" s="2">
        <v>1</v>
      </c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9"/>
      <c r="AX399" s="48">
        <f t="shared" si="6"/>
        <v>73</v>
      </c>
    </row>
    <row r="400" spans="1:50" x14ac:dyDescent="0.3">
      <c r="A400" s="84"/>
      <c r="B400" s="53" t="s">
        <v>447</v>
      </c>
      <c r="C400" s="8"/>
      <c r="D400" s="2"/>
      <c r="E400" s="2">
        <v>7</v>
      </c>
      <c r="F400" s="2"/>
      <c r="G400" s="2">
        <v>1</v>
      </c>
      <c r="H400" s="2">
        <v>13</v>
      </c>
      <c r="I400" s="2">
        <v>1</v>
      </c>
      <c r="J400" s="2">
        <v>1</v>
      </c>
      <c r="K400" s="2">
        <v>3</v>
      </c>
      <c r="L400" s="2"/>
      <c r="M400" s="2"/>
      <c r="N400" s="2"/>
      <c r="O400" s="2"/>
      <c r="P400" s="2"/>
      <c r="Q400" s="2"/>
      <c r="R400" s="2"/>
      <c r="S400" s="2">
        <v>1</v>
      </c>
      <c r="T400" s="2">
        <v>1</v>
      </c>
      <c r="U400" s="2"/>
      <c r="V400" s="2"/>
      <c r="W400" s="2"/>
      <c r="X400" s="2"/>
      <c r="Y400" s="2"/>
      <c r="Z400" s="2"/>
      <c r="AA400" s="2"/>
      <c r="AB400" s="9"/>
      <c r="AC400" s="8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9"/>
      <c r="AX400" s="48">
        <f t="shared" si="6"/>
        <v>28</v>
      </c>
    </row>
    <row r="401" spans="1:50" x14ac:dyDescent="0.3">
      <c r="A401" s="84"/>
      <c r="B401" s="53" t="s">
        <v>448</v>
      </c>
      <c r="C401" s="8"/>
      <c r="D401" s="2">
        <v>1</v>
      </c>
      <c r="E401" s="2">
        <v>15</v>
      </c>
      <c r="F401" s="2">
        <v>2</v>
      </c>
      <c r="G401" s="2"/>
      <c r="H401" s="2">
        <v>11</v>
      </c>
      <c r="I401" s="2">
        <v>3</v>
      </c>
      <c r="J401" s="2">
        <v>4</v>
      </c>
      <c r="K401" s="2">
        <v>3</v>
      </c>
      <c r="L401" s="2"/>
      <c r="M401" s="2"/>
      <c r="N401" s="2"/>
      <c r="O401" s="2"/>
      <c r="P401" s="2"/>
      <c r="Q401" s="2"/>
      <c r="R401" s="2"/>
      <c r="S401" s="2">
        <v>2</v>
      </c>
      <c r="T401" s="2"/>
      <c r="U401" s="2"/>
      <c r="V401" s="2"/>
      <c r="W401" s="2"/>
      <c r="X401" s="2"/>
      <c r="Y401" s="2"/>
      <c r="Z401" s="2"/>
      <c r="AA401" s="2"/>
      <c r="AB401" s="9"/>
      <c r="AC401" s="8"/>
      <c r="AD401" s="2"/>
      <c r="AE401" s="2">
        <v>2</v>
      </c>
      <c r="AF401" s="2"/>
      <c r="AG401" s="2"/>
      <c r="AH401" s="2">
        <v>1</v>
      </c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>
        <v>1</v>
      </c>
      <c r="AW401" s="9"/>
      <c r="AX401" s="48">
        <f t="shared" si="6"/>
        <v>45</v>
      </c>
    </row>
    <row r="402" spans="1:50" x14ac:dyDescent="0.3">
      <c r="A402" s="84"/>
      <c r="B402" s="53" t="s">
        <v>449</v>
      </c>
      <c r="C402" s="8">
        <v>1</v>
      </c>
      <c r="D402" s="2"/>
      <c r="E402" s="2">
        <v>16</v>
      </c>
      <c r="F402" s="2"/>
      <c r="G402" s="2"/>
      <c r="H402" s="2">
        <v>1</v>
      </c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9"/>
      <c r="AC402" s="8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9"/>
      <c r="AX402" s="48">
        <f t="shared" si="6"/>
        <v>18</v>
      </c>
    </row>
    <row r="403" spans="1:50" x14ac:dyDescent="0.3">
      <c r="A403" s="84"/>
      <c r="B403" s="53" t="s">
        <v>450</v>
      </c>
      <c r="C403" s="8">
        <v>3</v>
      </c>
      <c r="D403" s="2"/>
      <c r="E403" s="2">
        <v>26</v>
      </c>
      <c r="F403" s="2">
        <v>5</v>
      </c>
      <c r="G403" s="2">
        <v>7</v>
      </c>
      <c r="H403" s="2">
        <v>16</v>
      </c>
      <c r="I403" s="2">
        <v>14</v>
      </c>
      <c r="J403" s="2">
        <v>14</v>
      </c>
      <c r="K403" s="2">
        <v>7</v>
      </c>
      <c r="L403" s="2"/>
      <c r="M403" s="2"/>
      <c r="N403" s="2"/>
      <c r="O403" s="2"/>
      <c r="P403" s="2"/>
      <c r="Q403" s="2"/>
      <c r="R403" s="2"/>
      <c r="S403" s="2">
        <v>1</v>
      </c>
      <c r="T403" s="2">
        <v>1</v>
      </c>
      <c r="U403" s="2"/>
      <c r="V403" s="2"/>
      <c r="W403" s="2"/>
      <c r="X403" s="2"/>
      <c r="Y403" s="2">
        <v>1</v>
      </c>
      <c r="Z403" s="2"/>
      <c r="AA403" s="2"/>
      <c r="AB403" s="9"/>
      <c r="AC403" s="8"/>
      <c r="AD403" s="2"/>
      <c r="AE403" s="2">
        <v>1</v>
      </c>
      <c r="AF403" s="2"/>
      <c r="AG403" s="2"/>
      <c r="AH403" s="2">
        <v>1</v>
      </c>
      <c r="AI403" s="2"/>
      <c r="AJ403" s="2"/>
      <c r="AK403" s="2">
        <v>1</v>
      </c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9"/>
      <c r="AX403" s="48">
        <f t="shared" si="6"/>
        <v>98</v>
      </c>
    </row>
    <row r="404" spans="1:50" x14ac:dyDescent="0.3">
      <c r="A404" s="84"/>
      <c r="B404" s="53" t="s">
        <v>451</v>
      </c>
      <c r="C404" s="8"/>
      <c r="D404" s="2"/>
      <c r="E404" s="2">
        <v>39</v>
      </c>
      <c r="F404" s="2">
        <v>3</v>
      </c>
      <c r="G404" s="2">
        <v>2</v>
      </c>
      <c r="H404" s="2">
        <v>16</v>
      </c>
      <c r="I404" s="2">
        <v>1</v>
      </c>
      <c r="J404" s="2">
        <v>1</v>
      </c>
      <c r="K404" s="2">
        <v>2</v>
      </c>
      <c r="L404" s="2"/>
      <c r="M404" s="2"/>
      <c r="N404" s="2"/>
      <c r="O404" s="2"/>
      <c r="P404" s="2"/>
      <c r="Q404" s="2"/>
      <c r="R404" s="2"/>
      <c r="S404" s="2">
        <v>1</v>
      </c>
      <c r="T404" s="2">
        <v>1</v>
      </c>
      <c r="U404" s="2"/>
      <c r="V404" s="2"/>
      <c r="W404" s="2"/>
      <c r="X404" s="2"/>
      <c r="Y404" s="2">
        <v>1</v>
      </c>
      <c r="Z404" s="2"/>
      <c r="AA404" s="2"/>
      <c r="AB404" s="9"/>
      <c r="AC404" s="8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9"/>
      <c r="AX404" s="48">
        <f t="shared" si="6"/>
        <v>67</v>
      </c>
    </row>
    <row r="405" spans="1:50" x14ac:dyDescent="0.3">
      <c r="A405" s="84"/>
      <c r="B405" s="53" t="s">
        <v>63</v>
      </c>
      <c r="C405" s="8">
        <v>2</v>
      </c>
      <c r="D405" s="2">
        <v>3</v>
      </c>
      <c r="E405" s="2">
        <v>10</v>
      </c>
      <c r="F405" s="2">
        <v>2</v>
      </c>
      <c r="G405" s="2">
        <v>3</v>
      </c>
      <c r="H405" s="2">
        <v>13</v>
      </c>
      <c r="I405" s="2">
        <v>30</v>
      </c>
      <c r="J405" s="2">
        <v>32</v>
      </c>
      <c r="K405" s="2">
        <v>11</v>
      </c>
      <c r="L405" s="2"/>
      <c r="M405" s="2">
        <v>1</v>
      </c>
      <c r="N405" s="2"/>
      <c r="O405" s="2"/>
      <c r="P405" s="2">
        <v>2</v>
      </c>
      <c r="Q405" s="2">
        <v>2</v>
      </c>
      <c r="R405" s="2">
        <v>1</v>
      </c>
      <c r="S405" s="2"/>
      <c r="T405" s="2">
        <v>1</v>
      </c>
      <c r="U405" s="2"/>
      <c r="V405" s="2">
        <v>1</v>
      </c>
      <c r="W405" s="2"/>
      <c r="X405" s="2"/>
      <c r="Y405" s="2"/>
      <c r="Z405" s="2">
        <v>1</v>
      </c>
      <c r="AA405" s="2">
        <v>1</v>
      </c>
      <c r="AB405" s="9">
        <v>1</v>
      </c>
      <c r="AC405" s="8">
        <v>2</v>
      </c>
      <c r="AD405" s="2">
        <v>5</v>
      </c>
      <c r="AE405" s="2">
        <v>74</v>
      </c>
      <c r="AF405" s="2"/>
      <c r="AG405" s="2">
        <v>1</v>
      </c>
      <c r="AH405" s="2">
        <v>26</v>
      </c>
      <c r="AI405" s="2">
        <v>3</v>
      </c>
      <c r="AJ405" s="2">
        <v>5</v>
      </c>
      <c r="AK405" s="2">
        <v>48</v>
      </c>
      <c r="AL405" s="2"/>
      <c r="AM405" s="2"/>
      <c r="AN405" s="2"/>
      <c r="AO405" s="2"/>
      <c r="AP405" s="2">
        <v>1</v>
      </c>
      <c r="AQ405" s="2"/>
      <c r="AR405" s="2">
        <v>1</v>
      </c>
      <c r="AS405" s="2">
        <v>2</v>
      </c>
      <c r="AT405" s="2">
        <v>1</v>
      </c>
      <c r="AU405" s="2"/>
      <c r="AV405" s="2">
        <v>2</v>
      </c>
      <c r="AW405" s="9">
        <v>1</v>
      </c>
      <c r="AX405" s="48">
        <f t="shared" si="6"/>
        <v>289</v>
      </c>
    </row>
    <row r="406" spans="1:50" ht="27.6" x14ac:dyDescent="0.3">
      <c r="A406" s="83" t="s">
        <v>64</v>
      </c>
      <c r="B406" s="53" t="s">
        <v>452</v>
      </c>
      <c r="C406" s="8"/>
      <c r="D406" s="2">
        <v>7</v>
      </c>
      <c r="E406" s="2">
        <v>3</v>
      </c>
      <c r="F406" s="2"/>
      <c r="G406" s="2"/>
      <c r="H406" s="2">
        <v>1</v>
      </c>
      <c r="I406" s="2"/>
      <c r="J406" s="2"/>
      <c r="K406" s="2">
        <v>1</v>
      </c>
      <c r="L406" s="2"/>
      <c r="M406" s="2"/>
      <c r="N406" s="2"/>
      <c r="O406" s="2"/>
      <c r="P406" s="2"/>
      <c r="Q406" s="2"/>
      <c r="R406" s="2"/>
      <c r="S406" s="2">
        <v>2</v>
      </c>
      <c r="T406" s="2"/>
      <c r="U406" s="2"/>
      <c r="V406" s="2"/>
      <c r="W406" s="2"/>
      <c r="X406" s="2"/>
      <c r="Y406" s="2"/>
      <c r="Z406" s="2"/>
      <c r="AA406" s="2"/>
      <c r="AB406" s="9"/>
      <c r="AC406" s="8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9"/>
      <c r="AX406" s="48">
        <f t="shared" si="6"/>
        <v>14</v>
      </c>
    </row>
    <row r="407" spans="1:50" x14ac:dyDescent="0.3">
      <c r="A407" s="84"/>
      <c r="B407" s="53" t="s">
        <v>453</v>
      </c>
      <c r="C407" s="8"/>
      <c r="D407" s="2">
        <v>7</v>
      </c>
      <c r="E407" s="2">
        <v>1</v>
      </c>
      <c r="F407" s="2"/>
      <c r="G407" s="2">
        <v>5</v>
      </c>
      <c r="H407" s="2"/>
      <c r="I407" s="2"/>
      <c r="J407" s="2">
        <v>2</v>
      </c>
      <c r="K407" s="2"/>
      <c r="L407" s="2"/>
      <c r="M407" s="2"/>
      <c r="N407" s="2"/>
      <c r="O407" s="2"/>
      <c r="P407" s="2"/>
      <c r="Q407" s="2"/>
      <c r="R407" s="2"/>
      <c r="S407" s="2">
        <v>1</v>
      </c>
      <c r="T407" s="2"/>
      <c r="U407" s="2"/>
      <c r="V407" s="2"/>
      <c r="W407" s="2"/>
      <c r="X407" s="2"/>
      <c r="Y407" s="2"/>
      <c r="Z407" s="2"/>
      <c r="AA407" s="2"/>
      <c r="AB407" s="9"/>
      <c r="AC407" s="8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9"/>
      <c r="AX407" s="48">
        <f t="shared" si="6"/>
        <v>16</v>
      </c>
    </row>
    <row r="408" spans="1:50" x14ac:dyDescent="0.3">
      <c r="A408" s="84"/>
      <c r="B408" s="53" t="s">
        <v>454</v>
      </c>
      <c r="C408" s="8"/>
      <c r="D408" s="2">
        <v>5</v>
      </c>
      <c r="E408" s="2"/>
      <c r="F408" s="2"/>
      <c r="G408" s="2">
        <v>1</v>
      </c>
      <c r="H408" s="2"/>
      <c r="I408" s="2"/>
      <c r="J408" s="2"/>
      <c r="K408" s="2"/>
      <c r="L408" s="2"/>
      <c r="M408" s="2">
        <v>1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9"/>
      <c r="AC408" s="8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9"/>
      <c r="AX408" s="48">
        <f t="shared" si="6"/>
        <v>7</v>
      </c>
    </row>
    <row r="409" spans="1:50" x14ac:dyDescent="0.3">
      <c r="A409" s="84"/>
      <c r="B409" s="53" t="s">
        <v>455</v>
      </c>
      <c r="C409" s="8"/>
      <c r="D409" s="2">
        <v>3</v>
      </c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9"/>
      <c r="AC409" s="8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9"/>
      <c r="AX409" s="48">
        <f t="shared" si="6"/>
        <v>3</v>
      </c>
    </row>
    <row r="410" spans="1:50" x14ac:dyDescent="0.3">
      <c r="A410" s="84"/>
      <c r="B410" s="53" t="s">
        <v>456</v>
      </c>
      <c r="C410" s="8"/>
      <c r="D410" s="2">
        <v>8</v>
      </c>
      <c r="E410" s="2"/>
      <c r="F410" s="2"/>
      <c r="G410" s="2">
        <v>4</v>
      </c>
      <c r="H410" s="2"/>
      <c r="I410" s="2"/>
      <c r="J410" s="2">
        <v>4</v>
      </c>
      <c r="K410" s="2"/>
      <c r="L410" s="2"/>
      <c r="M410" s="2"/>
      <c r="N410" s="2"/>
      <c r="O410" s="2"/>
      <c r="P410" s="2"/>
      <c r="Q410" s="2"/>
      <c r="R410" s="2"/>
      <c r="S410" s="2">
        <v>1</v>
      </c>
      <c r="T410" s="2"/>
      <c r="U410" s="2"/>
      <c r="V410" s="2"/>
      <c r="W410" s="2"/>
      <c r="X410" s="2"/>
      <c r="Y410" s="2"/>
      <c r="Z410" s="2"/>
      <c r="AA410" s="2"/>
      <c r="AB410" s="9"/>
      <c r="AC410" s="8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9"/>
      <c r="AX410" s="48">
        <f t="shared" si="6"/>
        <v>17</v>
      </c>
    </row>
    <row r="411" spans="1:50" x14ac:dyDescent="0.3">
      <c r="A411" s="84"/>
      <c r="B411" s="53" t="s">
        <v>457</v>
      </c>
      <c r="C411" s="8"/>
      <c r="D411" s="2">
        <v>6</v>
      </c>
      <c r="E411" s="2"/>
      <c r="F411" s="2"/>
      <c r="G411" s="2">
        <v>8</v>
      </c>
      <c r="H411" s="2"/>
      <c r="I411" s="2"/>
      <c r="J411" s="2">
        <v>3</v>
      </c>
      <c r="K411" s="2">
        <v>1</v>
      </c>
      <c r="L411" s="2"/>
      <c r="M411" s="2"/>
      <c r="N411" s="2"/>
      <c r="O411" s="2"/>
      <c r="P411" s="2"/>
      <c r="Q411" s="2"/>
      <c r="R411" s="2"/>
      <c r="S411" s="2">
        <v>1</v>
      </c>
      <c r="T411" s="2"/>
      <c r="U411" s="2"/>
      <c r="V411" s="2"/>
      <c r="W411" s="2"/>
      <c r="X411" s="2"/>
      <c r="Y411" s="2"/>
      <c r="Z411" s="2"/>
      <c r="AA411" s="2"/>
      <c r="AB411" s="9"/>
      <c r="AC411" s="8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9"/>
      <c r="AX411" s="48">
        <f t="shared" si="6"/>
        <v>19</v>
      </c>
    </row>
    <row r="412" spans="1:50" ht="27.6" x14ac:dyDescent="0.3">
      <c r="A412" s="84"/>
      <c r="B412" s="53" t="s">
        <v>458</v>
      </c>
      <c r="C412" s="8"/>
      <c r="D412" s="2">
        <v>12</v>
      </c>
      <c r="E412" s="2">
        <v>2</v>
      </c>
      <c r="F412" s="2"/>
      <c r="G412" s="2">
        <v>7</v>
      </c>
      <c r="H412" s="2">
        <v>2</v>
      </c>
      <c r="I412" s="2">
        <v>2</v>
      </c>
      <c r="J412" s="2">
        <v>7</v>
      </c>
      <c r="K412" s="2"/>
      <c r="L412" s="2"/>
      <c r="M412" s="2"/>
      <c r="N412" s="2">
        <v>1</v>
      </c>
      <c r="O412" s="2"/>
      <c r="P412" s="2"/>
      <c r="Q412" s="2"/>
      <c r="R412" s="2"/>
      <c r="S412" s="2">
        <v>1</v>
      </c>
      <c r="T412" s="2"/>
      <c r="U412" s="2"/>
      <c r="V412" s="2"/>
      <c r="W412" s="2"/>
      <c r="X412" s="2"/>
      <c r="Y412" s="2">
        <v>1</v>
      </c>
      <c r="Z412" s="2"/>
      <c r="AA412" s="2"/>
      <c r="AB412" s="9"/>
      <c r="AC412" s="8"/>
      <c r="AD412" s="2">
        <v>5</v>
      </c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9"/>
      <c r="AX412" s="48">
        <f t="shared" si="6"/>
        <v>40</v>
      </c>
    </row>
    <row r="413" spans="1:50" ht="27.6" x14ac:dyDescent="0.3">
      <c r="A413" s="84"/>
      <c r="B413" s="53" t="s">
        <v>459</v>
      </c>
      <c r="C413" s="8">
        <v>2</v>
      </c>
      <c r="D413" s="2">
        <v>16</v>
      </c>
      <c r="E413" s="2"/>
      <c r="F413" s="2"/>
      <c r="G413" s="2">
        <v>9</v>
      </c>
      <c r="H413" s="2">
        <v>2</v>
      </c>
      <c r="I413" s="2"/>
      <c r="J413" s="2">
        <v>8</v>
      </c>
      <c r="K413" s="2"/>
      <c r="L413" s="2"/>
      <c r="M413" s="2"/>
      <c r="N413" s="2"/>
      <c r="O413" s="2"/>
      <c r="P413" s="2"/>
      <c r="Q413" s="2"/>
      <c r="R413" s="2"/>
      <c r="S413" s="2"/>
      <c r="T413" s="2">
        <v>1</v>
      </c>
      <c r="U413" s="2"/>
      <c r="V413" s="2"/>
      <c r="W413" s="2"/>
      <c r="X413" s="2"/>
      <c r="Y413" s="2"/>
      <c r="Z413" s="2"/>
      <c r="AA413" s="2"/>
      <c r="AB413" s="9"/>
      <c r="AC413" s="8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9"/>
      <c r="AX413" s="48">
        <f t="shared" si="6"/>
        <v>38</v>
      </c>
    </row>
    <row r="414" spans="1:50" x14ac:dyDescent="0.3">
      <c r="A414" s="84"/>
      <c r="B414" s="53" t="s">
        <v>460</v>
      </c>
      <c r="C414" s="8">
        <v>2</v>
      </c>
      <c r="D414" s="2">
        <v>15</v>
      </c>
      <c r="E414" s="2">
        <v>10</v>
      </c>
      <c r="F414" s="2"/>
      <c r="G414" s="2">
        <v>6</v>
      </c>
      <c r="H414" s="2">
        <v>9</v>
      </c>
      <c r="I414" s="2">
        <v>2</v>
      </c>
      <c r="J414" s="2">
        <v>9</v>
      </c>
      <c r="K414" s="2">
        <v>11</v>
      </c>
      <c r="L414" s="2"/>
      <c r="M414" s="2">
        <v>1</v>
      </c>
      <c r="N414" s="2">
        <v>2</v>
      </c>
      <c r="O414" s="2"/>
      <c r="P414" s="2">
        <v>1</v>
      </c>
      <c r="Q414" s="2"/>
      <c r="R414" s="2"/>
      <c r="S414" s="2"/>
      <c r="T414" s="2">
        <v>6</v>
      </c>
      <c r="U414" s="2"/>
      <c r="V414" s="2">
        <v>1</v>
      </c>
      <c r="W414" s="2"/>
      <c r="X414" s="2"/>
      <c r="Y414" s="2"/>
      <c r="Z414" s="2"/>
      <c r="AA414" s="2"/>
      <c r="AB414" s="9"/>
      <c r="AC414" s="8"/>
      <c r="AD414" s="2">
        <v>3</v>
      </c>
      <c r="AE414" s="2">
        <v>11</v>
      </c>
      <c r="AF414" s="2"/>
      <c r="AG414" s="2"/>
      <c r="AH414" s="2"/>
      <c r="AI414" s="2"/>
      <c r="AJ414" s="2"/>
      <c r="AK414" s="2">
        <v>4</v>
      </c>
      <c r="AL414" s="2"/>
      <c r="AM414" s="2"/>
      <c r="AN414" s="2"/>
      <c r="AO414" s="2"/>
      <c r="AP414" s="2"/>
      <c r="AQ414" s="2"/>
      <c r="AR414" s="2">
        <v>1</v>
      </c>
      <c r="AS414" s="2">
        <v>1</v>
      </c>
      <c r="AT414" s="2"/>
      <c r="AU414" s="2"/>
      <c r="AV414" s="2"/>
      <c r="AW414" s="9"/>
      <c r="AX414" s="48">
        <f t="shared" si="6"/>
        <v>95</v>
      </c>
    </row>
    <row r="415" spans="1:50" x14ac:dyDescent="0.3">
      <c r="A415" s="84"/>
      <c r="B415" s="53" t="s">
        <v>461</v>
      </c>
      <c r="C415" s="8"/>
      <c r="D415" s="2">
        <v>12</v>
      </c>
      <c r="E415" s="2">
        <v>5</v>
      </c>
      <c r="F415" s="2"/>
      <c r="G415" s="2">
        <v>5</v>
      </c>
      <c r="H415" s="2">
        <v>2</v>
      </c>
      <c r="I415" s="2"/>
      <c r="J415" s="2">
        <v>5</v>
      </c>
      <c r="K415" s="2">
        <v>1</v>
      </c>
      <c r="L415" s="2"/>
      <c r="M415" s="2"/>
      <c r="N415" s="2"/>
      <c r="O415" s="2"/>
      <c r="P415" s="2"/>
      <c r="Q415" s="2"/>
      <c r="R415" s="2"/>
      <c r="S415" s="2">
        <v>1</v>
      </c>
      <c r="T415" s="2">
        <v>1</v>
      </c>
      <c r="U415" s="2"/>
      <c r="V415" s="2"/>
      <c r="W415" s="2"/>
      <c r="X415" s="2"/>
      <c r="Y415" s="2"/>
      <c r="Z415" s="2"/>
      <c r="AA415" s="2"/>
      <c r="AB415" s="9"/>
      <c r="AC415" s="8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9"/>
      <c r="AX415" s="48">
        <f t="shared" si="6"/>
        <v>32</v>
      </c>
    </row>
    <row r="416" spans="1:50" x14ac:dyDescent="0.3">
      <c r="A416" s="84"/>
      <c r="B416" s="53" t="s">
        <v>462</v>
      </c>
      <c r="C416" s="8"/>
      <c r="D416" s="2">
        <v>21</v>
      </c>
      <c r="E416" s="2"/>
      <c r="F416" s="2"/>
      <c r="G416" s="2">
        <v>3</v>
      </c>
      <c r="H416" s="2"/>
      <c r="I416" s="2"/>
      <c r="J416" s="2">
        <v>4</v>
      </c>
      <c r="K416" s="2"/>
      <c r="L416" s="2"/>
      <c r="M416" s="2"/>
      <c r="N416" s="2"/>
      <c r="O416" s="2"/>
      <c r="P416" s="2"/>
      <c r="Q416" s="2"/>
      <c r="R416" s="2"/>
      <c r="S416" s="2">
        <v>1</v>
      </c>
      <c r="T416" s="2"/>
      <c r="U416" s="2"/>
      <c r="V416" s="2"/>
      <c r="W416" s="2"/>
      <c r="X416" s="2"/>
      <c r="Y416" s="2"/>
      <c r="Z416" s="2"/>
      <c r="AA416" s="2"/>
      <c r="AB416" s="9"/>
      <c r="AC416" s="8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9"/>
      <c r="AX416" s="48">
        <f t="shared" si="6"/>
        <v>29</v>
      </c>
    </row>
    <row r="417" spans="1:50" x14ac:dyDescent="0.3">
      <c r="A417" s="84"/>
      <c r="B417" s="53" t="s">
        <v>463</v>
      </c>
      <c r="C417" s="8"/>
      <c r="D417" s="2">
        <v>6</v>
      </c>
      <c r="E417" s="2">
        <v>7</v>
      </c>
      <c r="F417" s="2"/>
      <c r="G417" s="2">
        <v>2</v>
      </c>
      <c r="H417" s="2">
        <v>5</v>
      </c>
      <c r="I417" s="2"/>
      <c r="J417" s="2">
        <v>3</v>
      </c>
      <c r="K417" s="2">
        <v>4</v>
      </c>
      <c r="L417" s="2"/>
      <c r="M417" s="2"/>
      <c r="N417" s="2"/>
      <c r="O417" s="2"/>
      <c r="P417" s="2"/>
      <c r="Q417" s="2"/>
      <c r="R417" s="2"/>
      <c r="S417" s="2">
        <v>2</v>
      </c>
      <c r="T417" s="2"/>
      <c r="U417" s="2"/>
      <c r="V417" s="2"/>
      <c r="W417" s="2"/>
      <c r="X417" s="2">
        <v>1</v>
      </c>
      <c r="Y417" s="2"/>
      <c r="Z417" s="2"/>
      <c r="AA417" s="2"/>
      <c r="AB417" s="9"/>
      <c r="AC417" s="8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9"/>
      <c r="AX417" s="48">
        <f t="shared" si="6"/>
        <v>30</v>
      </c>
    </row>
    <row r="418" spans="1:50" ht="27.6" x14ac:dyDescent="0.3">
      <c r="A418" s="84"/>
      <c r="B418" s="53" t="s">
        <v>464</v>
      </c>
      <c r="C418" s="8">
        <v>1</v>
      </c>
      <c r="D418" s="2">
        <v>16</v>
      </c>
      <c r="E418" s="2">
        <v>2</v>
      </c>
      <c r="F418" s="2"/>
      <c r="G418" s="2">
        <v>4</v>
      </c>
      <c r="H418" s="2"/>
      <c r="I418" s="2"/>
      <c r="J418" s="2">
        <v>10</v>
      </c>
      <c r="K418" s="2"/>
      <c r="L418" s="2"/>
      <c r="M418" s="2"/>
      <c r="N418" s="2"/>
      <c r="O418" s="2"/>
      <c r="P418" s="2"/>
      <c r="Q418" s="2"/>
      <c r="R418" s="2"/>
      <c r="S418" s="2">
        <v>1</v>
      </c>
      <c r="T418" s="2">
        <v>1</v>
      </c>
      <c r="U418" s="2"/>
      <c r="V418" s="2"/>
      <c r="W418" s="2"/>
      <c r="X418" s="2">
        <v>1</v>
      </c>
      <c r="Y418" s="2"/>
      <c r="Z418" s="2"/>
      <c r="AA418" s="2"/>
      <c r="AB418" s="9"/>
      <c r="AC418" s="8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9"/>
      <c r="AX418" s="48">
        <f t="shared" si="6"/>
        <v>36</v>
      </c>
    </row>
    <row r="419" spans="1:50" x14ac:dyDescent="0.3">
      <c r="A419" s="84"/>
      <c r="B419" s="53" t="s">
        <v>465</v>
      </c>
      <c r="C419" s="8">
        <v>1</v>
      </c>
      <c r="D419" s="2">
        <v>15</v>
      </c>
      <c r="E419" s="2"/>
      <c r="F419" s="2"/>
      <c r="G419" s="2">
        <v>3</v>
      </c>
      <c r="H419" s="2"/>
      <c r="I419" s="2"/>
      <c r="J419" s="2">
        <v>3</v>
      </c>
      <c r="K419" s="2"/>
      <c r="L419" s="2"/>
      <c r="M419" s="2"/>
      <c r="N419" s="2"/>
      <c r="O419" s="2"/>
      <c r="P419" s="2"/>
      <c r="Q419" s="2"/>
      <c r="R419" s="2"/>
      <c r="S419" s="2">
        <v>1</v>
      </c>
      <c r="T419" s="2"/>
      <c r="U419" s="2"/>
      <c r="V419" s="2"/>
      <c r="W419" s="2"/>
      <c r="X419" s="2"/>
      <c r="Y419" s="2"/>
      <c r="Z419" s="2"/>
      <c r="AA419" s="2"/>
      <c r="AB419" s="9"/>
      <c r="AC419" s="8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9"/>
      <c r="AX419" s="48">
        <f t="shared" si="6"/>
        <v>23</v>
      </c>
    </row>
    <row r="420" spans="1:50" x14ac:dyDescent="0.3">
      <c r="A420" s="84"/>
      <c r="B420" s="53" t="s">
        <v>466</v>
      </c>
      <c r="C420" s="8"/>
      <c r="D420" s="2">
        <v>8</v>
      </c>
      <c r="E420" s="2"/>
      <c r="F420" s="2"/>
      <c r="G420" s="2">
        <v>3</v>
      </c>
      <c r="H420" s="2"/>
      <c r="I420" s="2"/>
      <c r="J420" s="2">
        <v>2</v>
      </c>
      <c r="K420" s="2"/>
      <c r="L420" s="2"/>
      <c r="M420" s="2"/>
      <c r="N420" s="2"/>
      <c r="O420" s="2"/>
      <c r="P420" s="2"/>
      <c r="Q420" s="2"/>
      <c r="R420" s="2"/>
      <c r="S420" s="2">
        <v>1</v>
      </c>
      <c r="T420" s="2"/>
      <c r="U420" s="2"/>
      <c r="V420" s="2"/>
      <c r="W420" s="2"/>
      <c r="X420" s="2"/>
      <c r="Y420" s="2"/>
      <c r="Z420" s="2"/>
      <c r="AA420" s="2"/>
      <c r="AB420" s="9"/>
      <c r="AC420" s="8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9"/>
      <c r="AX420" s="48">
        <f t="shared" si="6"/>
        <v>14</v>
      </c>
    </row>
    <row r="421" spans="1:50" ht="27.6" x14ac:dyDescent="0.3">
      <c r="A421" s="83" t="s">
        <v>65</v>
      </c>
      <c r="B421" s="53" t="s">
        <v>467</v>
      </c>
      <c r="C421" s="8">
        <v>1</v>
      </c>
      <c r="D421" s="2"/>
      <c r="E421" s="2">
        <v>28</v>
      </c>
      <c r="F421" s="2">
        <v>2</v>
      </c>
      <c r="G421" s="2"/>
      <c r="H421" s="2">
        <v>27</v>
      </c>
      <c r="I421" s="2">
        <v>2</v>
      </c>
      <c r="J421" s="2">
        <v>2</v>
      </c>
      <c r="K421" s="2">
        <v>32</v>
      </c>
      <c r="L421" s="2"/>
      <c r="M421" s="2"/>
      <c r="N421" s="2"/>
      <c r="O421" s="2"/>
      <c r="P421" s="2">
        <v>1</v>
      </c>
      <c r="Q421" s="2"/>
      <c r="R421" s="2"/>
      <c r="S421" s="2"/>
      <c r="T421" s="2"/>
      <c r="U421" s="2"/>
      <c r="V421" s="2"/>
      <c r="W421" s="2"/>
      <c r="X421" s="2"/>
      <c r="Y421" s="2">
        <v>1</v>
      </c>
      <c r="Z421" s="2"/>
      <c r="AA421" s="2"/>
      <c r="AB421" s="9"/>
      <c r="AC421" s="8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9"/>
      <c r="AX421" s="48">
        <f t="shared" si="6"/>
        <v>96</v>
      </c>
    </row>
    <row r="422" spans="1:50" x14ac:dyDescent="0.3">
      <c r="A422" s="84"/>
      <c r="B422" s="53" t="s">
        <v>292</v>
      </c>
      <c r="C422" s="8">
        <v>1</v>
      </c>
      <c r="D422" s="2">
        <v>6</v>
      </c>
      <c r="E422" s="2">
        <v>13</v>
      </c>
      <c r="F422" s="2"/>
      <c r="G422" s="2">
        <v>2</v>
      </c>
      <c r="H422" s="2">
        <v>3</v>
      </c>
      <c r="I422" s="2"/>
      <c r="J422" s="2">
        <v>6</v>
      </c>
      <c r="K422" s="2">
        <v>1</v>
      </c>
      <c r="L422" s="2"/>
      <c r="M422" s="2"/>
      <c r="N422" s="2"/>
      <c r="O422" s="2"/>
      <c r="P422" s="2"/>
      <c r="Q422" s="2"/>
      <c r="R422" s="2"/>
      <c r="S422" s="2">
        <v>1</v>
      </c>
      <c r="T422" s="2"/>
      <c r="U422" s="2"/>
      <c r="V422" s="2"/>
      <c r="W422" s="2"/>
      <c r="X422" s="2">
        <v>1</v>
      </c>
      <c r="Y422" s="2"/>
      <c r="Z422" s="2"/>
      <c r="AA422" s="2"/>
      <c r="AB422" s="9"/>
      <c r="AC422" s="8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9"/>
      <c r="AX422" s="48">
        <f t="shared" si="6"/>
        <v>34</v>
      </c>
    </row>
    <row r="423" spans="1:50" x14ac:dyDescent="0.3">
      <c r="A423" s="84"/>
      <c r="B423" s="53" t="s">
        <v>468</v>
      </c>
      <c r="C423" s="8">
        <v>3</v>
      </c>
      <c r="D423" s="2"/>
      <c r="E423" s="2">
        <v>6</v>
      </c>
      <c r="F423" s="2">
        <v>1</v>
      </c>
      <c r="G423" s="2"/>
      <c r="H423" s="2">
        <v>10</v>
      </c>
      <c r="I423" s="2">
        <v>2</v>
      </c>
      <c r="J423" s="2">
        <v>5</v>
      </c>
      <c r="K423" s="2">
        <v>2</v>
      </c>
      <c r="L423" s="2">
        <v>1</v>
      </c>
      <c r="M423" s="2">
        <v>1</v>
      </c>
      <c r="N423" s="2"/>
      <c r="O423" s="2"/>
      <c r="P423" s="2"/>
      <c r="Q423" s="2"/>
      <c r="R423" s="2"/>
      <c r="S423" s="2">
        <v>2</v>
      </c>
      <c r="T423" s="2">
        <v>1</v>
      </c>
      <c r="U423" s="2"/>
      <c r="V423" s="2"/>
      <c r="W423" s="2"/>
      <c r="X423" s="2"/>
      <c r="Y423" s="2">
        <v>1</v>
      </c>
      <c r="Z423" s="2"/>
      <c r="AA423" s="2"/>
      <c r="AB423" s="9"/>
      <c r="AC423" s="8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9"/>
      <c r="AX423" s="48">
        <f t="shared" si="6"/>
        <v>35</v>
      </c>
    </row>
    <row r="424" spans="1:50" x14ac:dyDescent="0.3">
      <c r="A424" s="84"/>
      <c r="B424" s="53" t="s">
        <v>469</v>
      </c>
      <c r="C424" s="8">
        <v>10</v>
      </c>
      <c r="D424" s="2">
        <v>15</v>
      </c>
      <c r="E424" s="2">
        <v>5</v>
      </c>
      <c r="F424" s="2">
        <v>6</v>
      </c>
      <c r="G424" s="2">
        <v>5</v>
      </c>
      <c r="H424" s="2">
        <v>4</v>
      </c>
      <c r="I424" s="2"/>
      <c r="J424" s="2">
        <v>13</v>
      </c>
      <c r="K424" s="2">
        <v>1</v>
      </c>
      <c r="L424" s="2">
        <v>1</v>
      </c>
      <c r="M424" s="2">
        <v>1</v>
      </c>
      <c r="N424" s="2">
        <v>1</v>
      </c>
      <c r="O424" s="2"/>
      <c r="P424" s="2"/>
      <c r="Q424" s="2">
        <v>1</v>
      </c>
      <c r="R424" s="2"/>
      <c r="S424" s="2"/>
      <c r="T424" s="2">
        <v>2</v>
      </c>
      <c r="U424" s="2"/>
      <c r="V424" s="2"/>
      <c r="W424" s="2"/>
      <c r="X424" s="2"/>
      <c r="Y424" s="2">
        <v>1</v>
      </c>
      <c r="Z424" s="2"/>
      <c r="AA424" s="2"/>
      <c r="AB424" s="9"/>
      <c r="AC424" s="8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9"/>
      <c r="AX424" s="48">
        <f t="shared" si="6"/>
        <v>66</v>
      </c>
    </row>
    <row r="425" spans="1:50" ht="27.6" x14ac:dyDescent="0.3">
      <c r="A425" s="84"/>
      <c r="B425" s="53" t="s">
        <v>470</v>
      </c>
      <c r="C425" s="8"/>
      <c r="D425" s="2"/>
      <c r="E425" s="2">
        <v>17</v>
      </c>
      <c r="F425" s="2"/>
      <c r="G425" s="2">
        <v>1</v>
      </c>
      <c r="H425" s="2">
        <v>7</v>
      </c>
      <c r="I425" s="2">
        <v>1</v>
      </c>
      <c r="J425" s="2">
        <v>1</v>
      </c>
      <c r="K425" s="2">
        <v>10</v>
      </c>
      <c r="L425" s="2"/>
      <c r="M425" s="2"/>
      <c r="N425" s="2"/>
      <c r="O425" s="2"/>
      <c r="P425" s="2"/>
      <c r="Q425" s="2"/>
      <c r="R425" s="2"/>
      <c r="S425" s="2"/>
      <c r="T425" s="2">
        <v>1</v>
      </c>
      <c r="U425" s="2"/>
      <c r="V425" s="2"/>
      <c r="W425" s="2"/>
      <c r="X425" s="2"/>
      <c r="Y425" s="2">
        <v>1</v>
      </c>
      <c r="Z425" s="2"/>
      <c r="AA425" s="2"/>
      <c r="AB425" s="9"/>
      <c r="AC425" s="8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9"/>
      <c r="AX425" s="48">
        <f t="shared" si="6"/>
        <v>39</v>
      </c>
    </row>
    <row r="426" spans="1:50" x14ac:dyDescent="0.3">
      <c r="A426" s="84"/>
      <c r="B426" s="53" t="s">
        <v>471</v>
      </c>
      <c r="C426" s="8"/>
      <c r="D426" s="2">
        <v>3</v>
      </c>
      <c r="E426" s="2">
        <v>4</v>
      </c>
      <c r="F426" s="2">
        <v>2</v>
      </c>
      <c r="G426" s="2">
        <v>1</v>
      </c>
      <c r="H426" s="2">
        <v>4</v>
      </c>
      <c r="I426" s="2"/>
      <c r="J426" s="2">
        <v>3</v>
      </c>
      <c r="K426" s="2">
        <v>6</v>
      </c>
      <c r="L426" s="2"/>
      <c r="M426" s="2"/>
      <c r="N426" s="2">
        <v>1</v>
      </c>
      <c r="O426" s="2"/>
      <c r="P426" s="2"/>
      <c r="Q426" s="2"/>
      <c r="R426" s="2"/>
      <c r="S426" s="2"/>
      <c r="T426" s="2">
        <v>1</v>
      </c>
      <c r="U426" s="2"/>
      <c r="V426" s="2"/>
      <c r="W426" s="2"/>
      <c r="X426" s="2">
        <v>1</v>
      </c>
      <c r="Y426" s="2"/>
      <c r="Z426" s="2"/>
      <c r="AA426" s="2"/>
      <c r="AB426" s="9"/>
      <c r="AC426" s="8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9"/>
      <c r="AX426" s="48">
        <f t="shared" si="6"/>
        <v>26</v>
      </c>
    </row>
    <row r="427" spans="1:50" x14ac:dyDescent="0.3">
      <c r="A427" s="84"/>
      <c r="B427" s="53" t="s">
        <v>472</v>
      </c>
      <c r="C427" s="8">
        <v>11</v>
      </c>
      <c r="D427" s="2">
        <v>14</v>
      </c>
      <c r="E427" s="2">
        <v>13</v>
      </c>
      <c r="F427" s="2">
        <v>2</v>
      </c>
      <c r="G427" s="2">
        <v>13</v>
      </c>
      <c r="H427" s="2">
        <v>4</v>
      </c>
      <c r="I427" s="2">
        <v>1</v>
      </c>
      <c r="J427" s="2">
        <v>20</v>
      </c>
      <c r="K427" s="2">
        <v>3</v>
      </c>
      <c r="L427" s="2"/>
      <c r="M427" s="2">
        <v>1</v>
      </c>
      <c r="N427" s="2">
        <v>5</v>
      </c>
      <c r="O427" s="2"/>
      <c r="P427" s="2"/>
      <c r="Q427" s="2"/>
      <c r="R427" s="2"/>
      <c r="S427" s="2">
        <v>1</v>
      </c>
      <c r="T427" s="2">
        <v>2</v>
      </c>
      <c r="U427" s="2"/>
      <c r="V427" s="2"/>
      <c r="W427" s="2"/>
      <c r="X427" s="2"/>
      <c r="Y427" s="2">
        <v>1</v>
      </c>
      <c r="Z427" s="2"/>
      <c r="AA427" s="2"/>
      <c r="AB427" s="9"/>
      <c r="AC427" s="8"/>
      <c r="AD427" s="2"/>
      <c r="AE427" s="2"/>
      <c r="AF427" s="2"/>
      <c r="AG427" s="2"/>
      <c r="AH427" s="2"/>
      <c r="AI427" s="2">
        <v>1</v>
      </c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9"/>
      <c r="AX427" s="48">
        <f t="shared" si="6"/>
        <v>92</v>
      </c>
    </row>
    <row r="428" spans="1:50" x14ac:dyDescent="0.3">
      <c r="A428" s="84"/>
      <c r="B428" s="53" t="s">
        <v>473</v>
      </c>
      <c r="C428" s="8">
        <v>1</v>
      </c>
      <c r="D428" s="2">
        <v>1</v>
      </c>
      <c r="E428" s="2">
        <v>8</v>
      </c>
      <c r="F428" s="2"/>
      <c r="G428" s="2">
        <v>1</v>
      </c>
      <c r="H428" s="2">
        <v>6</v>
      </c>
      <c r="I428" s="2">
        <v>2</v>
      </c>
      <c r="J428" s="2">
        <v>6</v>
      </c>
      <c r="K428" s="2">
        <v>1</v>
      </c>
      <c r="L428" s="2">
        <v>1</v>
      </c>
      <c r="M428" s="2">
        <v>1</v>
      </c>
      <c r="N428" s="2"/>
      <c r="O428" s="2"/>
      <c r="P428" s="2"/>
      <c r="Q428" s="2">
        <v>1</v>
      </c>
      <c r="R428" s="2"/>
      <c r="S428" s="2">
        <v>3</v>
      </c>
      <c r="T428" s="2">
        <v>1</v>
      </c>
      <c r="U428" s="2"/>
      <c r="V428" s="2">
        <v>1</v>
      </c>
      <c r="W428" s="2"/>
      <c r="X428" s="2"/>
      <c r="Y428" s="2"/>
      <c r="Z428" s="2"/>
      <c r="AA428" s="2"/>
      <c r="AB428" s="9"/>
      <c r="AC428" s="8"/>
      <c r="AD428" s="2"/>
      <c r="AE428" s="2">
        <v>2</v>
      </c>
      <c r="AF428" s="2"/>
      <c r="AG428" s="2"/>
      <c r="AH428" s="2"/>
      <c r="AI428" s="2"/>
      <c r="AJ428" s="2"/>
      <c r="AK428" s="2">
        <v>2</v>
      </c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9"/>
      <c r="AX428" s="48">
        <f t="shared" si="6"/>
        <v>38</v>
      </c>
    </row>
    <row r="429" spans="1:50" x14ac:dyDescent="0.3">
      <c r="A429" s="84"/>
      <c r="B429" s="53" t="s">
        <v>474</v>
      </c>
      <c r="C429" s="8">
        <v>4</v>
      </c>
      <c r="D429" s="2">
        <v>2</v>
      </c>
      <c r="E429" s="2">
        <v>17</v>
      </c>
      <c r="F429" s="2">
        <v>1</v>
      </c>
      <c r="G429" s="2">
        <v>2</v>
      </c>
      <c r="H429" s="2">
        <v>4</v>
      </c>
      <c r="I429" s="2">
        <v>1</v>
      </c>
      <c r="J429" s="2">
        <v>11</v>
      </c>
      <c r="K429" s="2"/>
      <c r="L429" s="2"/>
      <c r="M429" s="2"/>
      <c r="N429" s="2"/>
      <c r="O429" s="2"/>
      <c r="P429" s="2"/>
      <c r="Q429" s="2"/>
      <c r="R429" s="2"/>
      <c r="S429" s="2">
        <v>3</v>
      </c>
      <c r="T429" s="2"/>
      <c r="U429" s="2"/>
      <c r="V429" s="2"/>
      <c r="W429" s="2"/>
      <c r="X429" s="2">
        <v>1</v>
      </c>
      <c r="Y429" s="2"/>
      <c r="Z429" s="2"/>
      <c r="AA429" s="2"/>
      <c r="AB429" s="9"/>
      <c r="AC429" s="8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9"/>
      <c r="AX429" s="48">
        <f t="shared" si="6"/>
        <v>46</v>
      </c>
    </row>
    <row r="430" spans="1:50" x14ac:dyDescent="0.3">
      <c r="A430" s="83" t="s">
        <v>66</v>
      </c>
      <c r="B430" s="53" t="s">
        <v>475</v>
      </c>
      <c r="C430" s="8">
        <v>1</v>
      </c>
      <c r="D430" s="2"/>
      <c r="E430" s="2">
        <v>1</v>
      </c>
      <c r="F430" s="2"/>
      <c r="G430" s="2">
        <v>2</v>
      </c>
      <c r="H430" s="2">
        <v>2</v>
      </c>
      <c r="I430" s="2">
        <v>3</v>
      </c>
      <c r="J430" s="2">
        <v>3</v>
      </c>
      <c r="K430" s="2">
        <v>1</v>
      </c>
      <c r="L430" s="2"/>
      <c r="M430" s="2"/>
      <c r="N430" s="2"/>
      <c r="O430" s="2"/>
      <c r="P430" s="2"/>
      <c r="Q430" s="2">
        <v>1</v>
      </c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9"/>
      <c r="AC430" s="8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9"/>
      <c r="AX430" s="48">
        <f t="shared" si="6"/>
        <v>14</v>
      </c>
    </row>
    <row r="431" spans="1:50" x14ac:dyDescent="0.3">
      <c r="A431" s="84"/>
      <c r="B431" s="53" t="s">
        <v>476</v>
      </c>
      <c r="C431" s="8">
        <v>1</v>
      </c>
      <c r="D431" s="2">
        <v>2</v>
      </c>
      <c r="E431" s="2">
        <v>20</v>
      </c>
      <c r="F431" s="2"/>
      <c r="G431" s="2">
        <v>1</v>
      </c>
      <c r="H431" s="2">
        <v>8</v>
      </c>
      <c r="I431" s="2">
        <v>8</v>
      </c>
      <c r="J431" s="2">
        <v>9</v>
      </c>
      <c r="K431" s="2">
        <v>14</v>
      </c>
      <c r="L431" s="2"/>
      <c r="M431" s="2"/>
      <c r="N431" s="2"/>
      <c r="O431" s="2"/>
      <c r="P431" s="2">
        <v>1</v>
      </c>
      <c r="Q431" s="2"/>
      <c r="R431" s="2">
        <v>1</v>
      </c>
      <c r="S431" s="2"/>
      <c r="T431" s="2"/>
      <c r="U431" s="2"/>
      <c r="V431" s="2"/>
      <c r="W431" s="2"/>
      <c r="X431" s="2"/>
      <c r="Y431" s="2"/>
      <c r="Z431" s="2"/>
      <c r="AA431" s="2"/>
      <c r="AB431" s="9">
        <v>1</v>
      </c>
      <c r="AC431" s="8"/>
      <c r="AD431" s="2">
        <v>1</v>
      </c>
      <c r="AE431" s="2">
        <v>42</v>
      </c>
      <c r="AF431" s="2"/>
      <c r="AG431" s="2">
        <v>1</v>
      </c>
      <c r="AH431" s="2">
        <v>9</v>
      </c>
      <c r="AI431" s="2"/>
      <c r="AJ431" s="2"/>
      <c r="AK431" s="2">
        <v>2</v>
      </c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9"/>
      <c r="AX431" s="48">
        <f t="shared" si="6"/>
        <v>121</v>
      </c>
    </row>
    <row r="432" spans="1:50" x14ac:dyDescent="0.3">
      <c r="A432" s="84"/>
      <c r="B432" s="53" t="s">
        <v>477</v>
      </c>
      <c r="C432" s="8">
        <v>1</v>
      </c>
      <c r="D432" s="2">
        <v>1</v>
      </c>
      <c r="E432" s="2">
        <v>12</v>
      </c>
      <c r="F432" s="2"/>
      <c r="G432" s="2"/>
      <c r="H432" s="2">
        <v>5</v>
      </c>
      <c r="I432" s="2">
        <v>7</v>
      </c>
      <c r="J432" s="2">
        <v>5</v>
      </c>
      <c r="K432" s="2">
        <v>16</v>
      </c>
      <c r="L432" s="2"/>
      <c r="M432" s="2">
        <v>2</v>
      </c>
      <c r="N432" s="2">
        <v>4</v>
      </c>
      <c r="O432" s="2"/>
      <c r="P432" s="2"/>
      <c r="Q432" s="2"/>
      <c r="R432" s="2">
        <v>1</v>
      </c>
      <c r="S432" s="2">
        <v>1</v>
      </c>
      <c r="T432" s="2">
        <v>2</v>
      </c>
      <c r="U432" s="2"/>
      <c r="V432" s="2"/>
      <c r="W432" s="2"/>
      <c r="X432" s="2"/>
      <c r="Y432" s="2">
        <v>1</v>
      </c>
      <c r="Z432" s="2"/>
      <c r="AA432" s="2"/>
      <c r="AB432" s="9">
        <v>1</v>
      </c>
      <c r="AC432" s="8"/>
      <c r="AD432" s="2"/>
      <c r="AE432" s="2">
        <v>11</v>
      </c>
      <c r="AF432" s="2">
        <v>1</v>
      </c>
      <c r="AG432" s="2"/>
      <c r="AH432" s="2"/>
      <c r="AI432" s="2"/>
      <c r="AJ432" s="2">
        <v>1</v>
      </c>
      <c r="AK432" s="2">
        <v>3</v>
      </c>
      <c r="AL432" s="2"/>
      <c r="AM432" s="2"/>
      <c r="AN432" s="2"/>
      <c r="AO432" s="2"/>
      <c r="AP432" s="2"/>
      <c r="AQ432" s="2"/>
      <c r="AR432" s="2"/>
      <c r="AS432" s="2">
        <v>2</v>
      </c>
      <c r="AT432" s="2"/>
      <c r="AU432" s="2"/>
      <c r="AV432" s="2"/>
      <c r="AW432" s="9"/>
      <c r="AX432" s="48">
        <f t="shared" si="6"/>
        <v>77</v>
      </c>
    </row>
    <row r="433" spans="1:50" x14ac:dyDescent="0.3">
      <c r="A433" s="84"/>
      <c r="B433" s="53" t="s">
        <v>478</v>
      </c>
      <c r="C433" s="8">
        <v>3</v>
      </c>
      <c r="D433" s="2">
        <v>6</v>
      </c>
      <c r="E433" s="2">
        <v>9</v>
      </c>
      <c r="F433" s="2"/>
      <c r="G433" s="2">
        <v>2</v>
      </c>
      <c r="H433" s="2"/>
      <c r="I433" s="2">
        <v>3</v>
      </c>
      <c r="J433" s="2">
        <v>2</v>
      </c>
      <c r="K433" s="2">
        <v>2</v>
      </c>
      <c r="L433" s="2"/>
      <c r="M433" s="2"/>
      <c r="N433" s="2"/>
      <c r="O433" s="2"/>
      <c r="P433" s="2"/>
      <c r="Q433" s="2"/>
      <c r="R433" s="2"/>
      <c r="S433" s="2"/>
      <c r="T433" s="2">
        <v>1</v>
      </c>
      <c r="U433" s="2"/>
      <c r="V433" s="2">
        <v>1</v>
      </c>
      <c r="W433" s="2"/>
      <c r="X433" s="2"/>
      <c r="Y433" s="2"/>
      <c r="Z433" s="2"/>
      <c r="AA433" s="2"/>
      <c r="AB433" s="9"/>
      <c r="AC433" s="8"/>
      <c r="AD433" s="2">
        <v>1</v>
      </c>
      <c r="AE433" s="2">
        <v>2</v>
      </c>
      <c r="AF433" s="2"/>
      <c r="AG433" s="2"/>
      <c r="AH433" s="2">
        <v>2</v>
      </c>
      <c r="AI433" s="2"/>
      <c r="AJ433" s="2">
        <v>1</v>
      </c>
      <c r="AK433" s="2">
        <v>2</v>
      </c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9"/>
      <c r="AX433" s="48">
        <f t="shared" si="6"/>
        <v>37</v>
      </c>
    </row>
    <row r="434" spans="1:50" x14ac:dyDescent="0.3">
      <c r="A434" s="84"/>
      <c r="B434" s="53" t="s">
        <v>479</v>
      </c>
      <c r="C434" s="8">
        <v>1</v>
      </c>
      <c r="D434" s="2">
        <v>1</v>
      </c>
      <c r="E434" s="2">
        <v>3</v>
      </c>
      <c r="F434" s="2"/>
      <c r="G434" s="2"/>
      <c r="H434" s="2">
        <v>5</v>
      </c>
      <c r="I434" s="2">
        <v>1</v>
      </c>
      <c r="J434" s="2">
        <v>3</v>
      </c>
      <c r="K434" s="2">
        <v>1</v>
      </c>
      <c r="L434" s="2"/>
      <c r="M434" s="2"/>
      <c r="N434" s="2"/>
      <c r="O434" s="2"/>
      <c r="P434" s="2"/>
      <c r="Q434" s="2"/>
      <c r="R434" s="2">
        <v>1</v>
      </c>
      <c r="S434" s="2">
        <v>1</v>
      </c>
      <c r="T434" s="2">
        <v>1</v>
      </c>
      <c r="U434" s="2"/>
      <c r="V434" s="2"/>
      <c r="W434" s="2"/>
      <c r="X434" s="2"/>
      <c r="Y434" s="2"/>
      <c r="Z434" s="2"/>
      <c r="AA434" s="2"/>
      <c r="AB434" s="9"/>
      <c r="AC434" s="8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9"/>
      <c r="AX434" s="48">
        <f t="shared" si="6"/>
        <v>18</v>
      </c>
    </row>
    <row r="435" spans="1:50" x14ac:dyDescent="0.3">
      <c r="A435" s="84"/>
      <c r="B435" s="53" t="s">
        <v>480</v>
      </c>
      <c r="C435" s="8">
        <v>3</v>
      </c>
      <c r="D435" s="2">
        <v>1</v>
      </c>
      <c r="E435" s="2">
        <v>11</v>
      </c>
      <c r="F435" s="2">
        <v>1</v>
      </c>
      <c r="G435" s="2">
        <v>3</v>
      </c>
      <c r="H435" s="2">
        <v>1</v>
      </c>
      <c r="I435" s="2">
        <v>5</v>
      </c>
      <c r="J435" s="2">
        <v>7</v>
      </c>
      <c r="K435" s="2">
        <v>6</v>
      </c>
      <c r="L435" s="2">
        <v>1</v>
      </c>
      <c r="M435" s="2"/>
      <c r="N435" s="2"/>
      <c r="O435" s="2"/>
      <c r="P435" s="2">
        <v>1</v>
      </c>
      <c r="Q435" s="2"/>
      <c r="R435" s="2"/>
      <c r="S435" s="2">
        <v>3</v>
      </c>
      <c r="T435" s="2">
        <v>2</v>
      </c>
      <c r="U435" s="2"/>
      <c r="V435" s="2"/>
      <c r="W435" s="2"/>
      <c r="X435" s="2"/>
      <c r="Y435" s="2">
        <v>1</v>
      </c>
      <c r="Z435" s="2"/>
      <c r="AA435" s="2">
        <v>1</v>
      </c>
      <c r="AB435" s="9"/>
      <c r="AC435" s="8"/>
      <c r="AD435" s="2"/>
      <c r="AE435" s="2">
        <v>3</v>
      </c>
      <c r="AF435" s="2"/>
      <c r="AG435" s="2"/>
      <c r="AH435" s="2">
        <v>2</v>
      </c>
      <c r="AI435" s="2">
        <v>1</v>
      </c>
      <c r="AJ435" s="2"/>
      <c r="AK435" s="2">
        <v>2</v>
      </c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9"/>
      <c r="AX435" s="48">
        <f t="shared" si="6"/>
        <v>55</v>
      </c>
    </row>
    <row r="436" spans="1:50" x14ac:dyDescent="0.3">
      <c r="A436" s="84"/>
      <c r="B436" s="53" t="s">
        <v>481</v>
      </c>
      <c r="C436" s="8">
        <v>2</v>
      </c>
      <c r="D436" s="2">
        <v>7</v>
      </c>
      <c r="E436" s="2">
        <v>21</v>
      </c>
      <c r="F436" s="2">
        <v>1</v>
      </c>
      <c r="G436" s="2">
        <v>7</v>
      </c>
      <c r="H436" s="2">
        <v>3</v>
      </c>
      <c r="I436" s="2">
        <v>2</v>
      </c>
      <c r="J436" s="2">
        <v>9</v>
      </c>
      <c r="K436" s="2">
        <v>1</v>
      </c>
      <c r="L436" s="2"/>
      <c r="M436" s="2"/>
      <c r="N436" s="2"/>
      <c r="O436" s="2"/>
      <c r="P436" s="2"/>
      <c r="Q436" s="2"/>
      <c r="R436" s="2">
        <v>1</v>
      </c>
      <c r="S436" s="2">
        <v>1</v>
      </c>
      <c r="T436" s="2"/>
      <c r="U436" s="2"/>
      <c r="V436" s="2"/>
      <c r="W436" s="2"/>
      <c r="X436" s="2"/>
      <c r="Y436" s="2">
        <v>1</v>
      </c>
      <c r="Z436" s="2"/>
      <c r="AA436" s="2"/>
      <c r="AB436" s="9"/>
      <c r="AC436" s="8"/>
      <c r="AD436" s="2"/>
      <c r="AE436" s="2">
        <v>1</v>
      </c>
      <c r="AF436" s="2"/>
      <c r="AG436" s="2"/>
      <c r="AH436" s="2"/>
      <c r="AI436" s="2"/>
      <c r="AJ436" s="2">
        <v>1</v>
      </c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9"/>
      <c r="AX436" s="48">
        <f t="shared" si="6"/>
        <v>58</v>
      </c>
    </row>
    <row r="437" spans="1:50" x14ac:dyDescent="0.3">
      <c r="A437" s="84"/>
      <c r="B437" s="53" t="s">
        <v>482</v>
      </c>
      <c r="C437" s="8">
        <v>3</v>
      </c>
      <c r="D437" s="2">
        <v>2</v>
      </c>
      <c r="E437" s="2">
        <v>10</v>
      </c>
      <c r="F437" s="2">
        <v>2</v>
      </c>
      <c r="G437" s="2">
        <v>7</v>
      </c>
      <c r="H437" s="2">
        <v>5</v>
      </c>
      <c r="I437" s="2">
        <v>2</v>
      </c>
      <c r="J437" s="2">
        <v>4</v>
      </c>
      <c r="K437" s="2">
        <v>11</v>
      </c>
      <c r="L437" s="2"/>
      <c r="M437" s="2">
        <v>1</v>
      </c>
      <c r="N437" s="2"/>
      <c r="O437" s="2"/>
      <c r="P437" s="2"/>
      <c r="Q437" s="2"/>
      <c r="R437" s="2"/>
      <c r="S437" s="2">
        <v>2</v>
      </c>
      <c r="T437" s="2">
        <v>1</v>
      </c>
      <c r="U437" s="2"/>
      <c r="V437" s="2"/>
      <c r="W437" s="2"/>
      <c r="X437" s="2"/>
      <c r="Y437" s="2"/>
      <c r="Z437" s="2"/>
      <c r="AA437" s="2"/>
      <c r="AB437" s="9"/>
      <c r="AC437" s="8"/>
      <c r="AD437" s="2"/>
      <c r="AE437" s="2">
        <v>2</v>
      </c>
      <c r="AF437" s="2"/>
      <c r="AG437" s="2"/>
      <c r="AH437" s="2">
        <v>1</v>
      </c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9"/>
      <c r="AX437" s="48">
        <f t="shared" si="6"/>
        <v>53</v>
      </c>
    </row>
    <row r="438" spans="1:50" x14ac:dyDescent="0.3">
      <c r="A438" s="84"/>
      <c r="B438" s="53" t="s">
        <v>483</v>
      </c>
      <c r="C438" s="8"/>
      <c r="D438" s="2">
        <v>1</v>
      </c>
      <c r="E438" s="2">
        <v>8</v>
      </c>
      <c r="F438" s="2"/>
      <c r="G438" s="2"/>
      <c r="H438" s="2">
        <v>2</v>
      </c>
      <c r="I438" s="2">
        <v>4</v>
      </c>
      <c r="J438" s="2">
        <v>3</v>
      </c>
      <c r="K438" s="2">
        <v>1</v>
      </c>
      <c r="L438" s="2"/>
      <c r="M438" s="2"/>
      <c r="N438" s="2"/>
      <c r="O438" s="2"/>
      <c r="P438" s="2">
        <v>1</v>
      </c>
      <c r="Q438" s="2"/>
      <c r="R438" s="2"/>
      <c r="S438" s="2"/>
      <c r="T438" s="2"/>
      <c r="U438" s="2"/>
      <c r="V438" s="2"/>
      <c r="W438" s="2"/>
      <c r="X438" s="2"/>
      <c r="Y438" s="2">
        <v>1</v>
      </c>
      <c r="Z438" s="2"/>
      <c r="AA438" s="2"/>
      <c r="AB438" s="9"/>
      <c r="AC438" s="8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9"/>
      <c r="AX438" s="48">
        <f t="shared" si="6"/>
        <v>21</v>
      </c>
    </row>
    <row r="439" spans="1:50" x14ac:dyDescent="0.3">
      <c r="A439" s="84"/>
      <c r="B439" s="53" t="s">
        <v>298</v>
      </c>
      <c r="C439" s="8">
        <v>2</v>
      </c>
      <c r="D439" s="2"/>
      <c r="E439" s="2">
        <v>25</v>
      </c>
      <c r="F439" s="2">
        <v>5</v>
      </c>
      <c r="G439" s="2">
        <v>5</v>
      </c>
      <c r="H439" s="2">
        <v>6</v>
      </c>
      <c r="I439" s="2">
        <v>1</v>
      </c>
      <c r="J439" s="2">
        <v>4</v>
      </c>
      <c r="K439" s="2">
        <v>5</v>
      </c>
      <c r="L439" s="2"/>
      <c r="M439" s="2"/>
      <c r="N439" s="2"/>
      <c r="O439" s="2"/>
      <c r="P439" s="2">
        <v>1</v>
      </c>
      <c r="Q439" s="2"/>
      <c r="R439" s="2"/>
      <c r="S439" s="2">
        <v>1</v>
      </c>
      <c r="T439" s="2">
        <v>1</v>
      </c>
      <c r="U439" s="2"/>
      <c r="V439" s="2">
        <v>1</v>
      </c>
      <c r="W439" s="2"/>
      <c r="X439" s="2"/>
      <c r="Y439" s="2"/>
      <c r="Z439" s="2"/>
      <c r="AA439" s="2"/>
      <c r="AB439" s="9"/>
      <c r="AC439" s="8"/>
      <c r="AD439" s="2">
        <v>1</v>
      </c>
      <c r="AE439" s="2">
        <v>1</v>
      </c>
      <c r="AF439" s="2"/>
      <c r="AG439" s="2"/>
      <c r="AH439" s="2">
        <v>1</v>
      </c>
      <c r="AI439" s="2"/>
      <c r="AJ439" s="2"/>
      <c r="AK439" s="2">
        <v>1</v>
      </c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9"/>
      <c r="AX439" s="48">
        <f t="shared" si="6"/>
        <v>61</v>
      </c>
    </row>
    <row r="440" spans="1:50" x14ac:dyDescent="0.3">
      <c r="A440" s="84"/>
      <c r="B440" s="53" t="s">
        <v>484</v>
      </c>
      <c r="C440" s="8">
        <v>4</v>
      </c>
      <c r="D440" s="2">
        <v>1</v>
      </c>
      <c r="E440" s="2">
        <v>6</v>
      </c>
      <c r="F440" s="2">
        <v>2</v>
      </c>
      <c r="G440" s="2">
        <v>2</v>
      </c>
      <c r="H440" s="2">
        <v>3</v>
      </c>
      <c r="I440" s="2"/>
      <c r="J440" s="2">
        <v>2</v>
      </c>
      <c r="K440" s="2">
        <v>4</v>
      </c>
      <c r="L440" s="2"/>
      <c r="M440" s="2"/>
      <c r="N440" s="2">
        <v>1</v>
      </c>
      <c r="O440" s="2"/>
      <c r="P440" s="2"/>
      <c r="Q440" s="2"/>
      <c r="R440" s="2"/>
      <c r="S440" s="2">
        <v>1</v>
      </c>
      <c r="T440" s="2">
        <v>2</v>
      </c>
      <c r="U440" s="2"/>
      <c r="V440" s="2"/>
      <c r="W440" s="2"/>
      <c r="X440" s="2"/>
      <c r="Y440" s="2"/>
      <c r="Z440" s="2"/>
      <c r="AA440" s="2"/>
      <c r="AB440" s="9">
        <v>1</v>
      </c>
      <c r="AC440" s="8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9"/>
      <c r="AX440" s="48">
        <f t="shared" si="6"/>
        <v>29</v>
      </c>
    </row>
    <row r="441" spans="1:50" x14ac:dyDescent="0.3">
      <c r="A441" s="84"/>
      <c r="B441" s="53" t="s">
        <v>485</v>
      </c>
      <c r="C441" s="8"/>
      <c r="D441" s="2">
        <v>1</v>
      </c>
      <c r="E441" s="2">
        <v>4</v>
      </c>
      <c r="F441" s="2"/>
      <c r="G441" s="2"/>
      <c r="H441" s="2">
        <v>1</v>
      </c>
      <c r="I441" s="2">
        <v>1</v>
      </c>
      <c r="J441" s="2">
        <v>3</v>
      </c>
      <c r="K441" s="2">
        <v>1</v>
      </c>
      <c r="L441" s="2"/>
      <c r="M441" s="2"/>
      <c r="N441" s="2"/>
      <c r="O441" s="2"/>
      <c r="P441" s="2"/>
      <c r="Q441" s="2"/>
      <c r="R441" s="2"/>
      <c r="S441" s="2"/>
      <c r="T441" s="2">
        <v>1</v>
      </c>
      <c r="U441" s="2"/>
      <c r="V441" s="2"/>
      <c r="W441" s="2"/>
      <c r="X441" s="2"/>
      <c r="Y441" s="2"/>
      <c r="Z441" s="2"/>
      <c r="AA441" s="2"/>
      <c r="AB441" s="9"/>
      <c r="AC441" s="8"/>
      <c r="AD441" s="2"/>
      <c r="AE441" s="2">
        <v>1</v>
      </c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9"/>
      <c r="AX441" s="48">
        <f t="shared" si="6"/>
        <v>13</v>
      </c>
    </row>
    <row r="442" spans="1:50" x14ac:dyDescent="0.3">
      <c r="A442" s="84"/>
      <c r="B442" s="53" t="s">
        <v>486</v>
      </c>
      <c r="C442" s="8">
        <v>4</v>
      </c>
      <c r="D442" s="2">
        <v>1</v>
      </c>
      <c r="E442" s="2"/>
      <c r="F442" s="2">
        <v>1</v>
      </c>
      <c r="G442" s="2">
        <v>4</v>
      </c>
      <c r="H442" s="2"/>
      <c r="I442" s="2"/>
      <c r="J442" s="2">
        <v>2</v>
      </c>
      <c r="K442" s="2"/>
      <c r="L442" s="2"/>
      <c r="M442" s="2"/>
      <c r="N442" s="2"/>
      <c r="O442" s="2"/>
      <c r="P442" s="2"/>
      <c r="Q442" s="2"/>
      <c r="R442" s="2"/>
      <c r="S442" s="2">
        <v>1</v>
      </c>
      <c r="T442" s="2"/>
      <c r="U442" s="2"/>
      <c r="V442" s="2"/>
      <c r="W442" s="2"/>
      <c r="X442" s="2"/>
      <c r="Y442" s="2"/>
      <c r="Z442" s="2"/>
      <c r="AA442" s="2"/>
      <c r="AB442" s="9"/>
      <c r="AC442" s="8"/>
      <c r="AD442" s="2"/>
      <c r="AE442" s="2"/>
      <c r="AF442" s="2"/>
      <c r="AG442" s="2">
        <v>1</v>
      </c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9"/>
      <c r="AX442" s="48">
        <f t="shared" si="6"/>
        <v>14</v>
      </c>
    </row>
    <row r="443" spans="1:50" ht="15" thickBot="1" x14ac:dyDescent="0.35">
      <c r="A443" s="84"/>
      <c r="B443" s="54" t="s">
        <v>487</v>
      </c>
      <c r="C443" s="50">
        <v>3</v>
      </c>
      <c r="D443" s="46"/>
      <c r="E443" s="46">
        <v>7</v>
      </c>
      <c r="F443" s="46"/>
      <c r="G443" s="46">
        <v>2</v>
      </c>
      <c r="H443" s="46">
        <v>4</v>
      </c>
      <c r="I443" s="46">
        <v>4</v>
      </c>
      <c r="J443" s="46">
        <v>4</v>
      </c>
      <c r="K443" s="46">
        <v>1</v>
      </c>
      <c r="L443" s="46"/>
      <c r="M443" s="46"/>
      <c r="N443" s="46"/>
      <c r="O443" s="46"/>
      <c r="P443" s="46">
        <v>1</v>
      </c>
      <c r="Q443" s="46"/>
      <c r="R443" s="46"/>
      <c r="S443" s="46"/>
      <c r="T443" s="46">
        <v>1</v>
      </c>
      <c r="U443" s="46"/>
      <c r="V443" s="46"/>
      <c r="W443" s="46"/>
      <c r="X443" s="46"/>
      <c r="Y443" s="46">
        <v>1</v>
      </c>
      <c r="Z443" s="46"/>
      <c r="AA443" s="46"/>
      <c r="AB443" s="47"/>
      <c r="AC443" s="50"/>
      <c r="AD443" s="46"/>
      <c r="AE443" s="46">
        <v>1</v>
      </c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7"/>
      <c r="AX443" s="49">
        <f t="shared" si="6"/>
        <v>29</v>
      </c>
    </row>
  </sheetData>
  <mergeCells count="64">
    <mergeCell ref="A1:AX1"/>
    <mergeCell ref="A406:A420"/>
    <mergeCell ref="A421:A429"/>
    <mergeCell ref="A430:A443"/>
    <mergeCell ref="B2:B5"/>
    <mergeCell ref="A2:A5"/>
    <mergeCell ref="AX2:AX5"/>
    <mergeCell ref="A337:A342"/>
    <mergeCell ref="A343:A349"/>
    <mergeCell ref="A350:A371"/>
    <mergeCell ref="A372:A379"/>
    <mergeCell ref="A380:A385"/>
    <mergeCell ref="A386:A405"/>
    <mergeCell ref="A261:A275"/>
    <mergeCell ref="A276:A286"/>
    <mergeCell ref="A287:A293"/>
    <mergeCell ref="A294:A310"/>
    <mergeCell ref="A311:A320"/>
    <mergeCell ref="A321:A336"/>
    <mergeCell ref="A190:A201"/>
    <mergeCell ref="A202:A208"/>
    <mergeCell ref="A209:A215"/>
    <mergeCell ref="A216:A231"/>
    <mergeCell ref="A232:A250"/>
    <mergeCell ref="A251:A260"/>
    <mergeCell ref="A180:A189"/>
    <mergeCell ref="A19:A26"/>
    <mergeCell ref="A27:A54"/>
    <mergeCell ref="A55:A69"/>
    <mergeCell ref="A70:A87"/>
    <mergeCell ref="A88:A97"/>
    <mergeCell ref="A98:A111"/>
    <mergeCell ref="A112:A130"/>
    <mergeCell ref="A131:A138"/>
    <mergeCell ref="A139:A155"/>
    <mergeCell ref="A156:A166"/>
    <mergeCell ref="A167:A179"/>
    <mergeCell ref="AL4:AM4"/>
    <mergeCell ref="AN4:AP4"/>
    <mergeCell ref="AQ4:AS4"/>
    <mergeCell ref="AT4:AV4"/>
    <mergeCell ref="A6:A12"/>
    <mergeCell ref="AF4:AH4"/>
    <mergeCell ref="AI4:AK4"/>
    <mergeCell ref="A13:A18"/>
    <mergeCell ref="U4:V4"/>
    <mergeCell ref="W4:Y4"/>
    <mergeCell ref="Z4:AB4"/>
    <mergeCell ref="AC4:AE4"/>
    <mergeCell ref="C4:E4"/>
    <mergeCell ref="F4:H4"/>
    <mergeCell ref="I4:K4"/>
    <mergeCell ref="L4:N4"/>
    <mergeCell ref="O4:Q4"/>
    <mergeCell ref="R4:T4"/>
    <mergeCell ref="C2:AB2"/>
    <mergeCell ref="AC2:AW2"/>
    <mergeCell ref="C3:K3"/>
    <mergeCell ref="L3:T3"/>
    <mergeCell ref="U3:Y3"/>
    <mergeCell ref="Z3:AB3"/>
    <mergeCell ref="AC3:AK3"/>
    <mergeCell ref="AL3:AS3"/>
    <mergeCell ref="AT3:A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241F-4CC7-46B4-8B3F-09F6DDA077C3}">
  <dimension ref="A1:AK41"/>
  <sheetViews>
    <sheetView showGridLines="0" zoomScale="80" zoomScaleNormal="80" workbookViewId="0">
      <selection activeCell="I18" sqref="I18"/>
    </sheetView>
  </sheetViews>
  <sheetFormatPr defaultRowHeight="14.4" x14ac:dyDescent="0.3"/>
  <cols>
    <col min="1" max="1" width="5.21875" customWidth="1"/>
    <col min="2" max="2" width="14.44140625" customWidth="1"/>
    <col min="3" max="3" width="7.33203125" style="5" bestFit="1" customWidth="1"/>
    <col min="4" max="4" width="6.88671875" style="5" bestFit="1" customWidth="1"/>
    <col min="5" max="5" width="7.33203125" style="5" bestFit="1" customWidth="1"/>
    <col min="6" max="6" width="6.88671875" style="5" bestFit="1" customWidth="1"/>
    <col min="7" max="7" width="7.33203125" style="5" bestFit="1" customWidth="1"/>
    <col min="8" max="8" width="6.88671875" style="5" bestFit="1" customWidth="1"/>
    <col min="9" max="9" width="7.33203125" style="5" bestFit="1" customWidth="1"/>
    <col min="10" max="10" width="5.33203125" style="5" bestFit="1" customWidth="1"/>
    <col min="11" max="11" width="7.33203125" style="5" bestFit="1" customWidth="1"/>
    <col min="12" max="12" width="4.6640625" style="5" bestFit="1" customWidth="1"/>
    <col min="13" max="13" width="7.33203125" style="5" bestFit="1" customWidth="1"/>
    <col min="14" max="14" width="5.33203125" style="5" bestFit="1" customWidth="1"/>
    <col min="15" max="15" width="10.6640625" style="5" customWidth="1"/>
    <col min="16" max="16" width="7.33203125" style="5" bestFit="1" customWidth="1"/>
    <col min="17" max="17" width="5.33203125" style="5" bestFit="1" customWidth="1"/>
    <col min="18" max="18" width="7.33203125" style="5" bestFit="1" customWidth="1"/>
    <col min="19" max="19" width="4.6640625" style="5" bestFit="1" customWidth="1"/>
    <col min="20" max="20" width="7.33203125" style="5" bestFit="1" customWidth="1"/>
    <col min="21" max="21" width="6.88671875" style="5" bestFit="1" customWidth="1"/>
    <col min="22" max="22" width="7.33203125" style="5" bestFit="1" customWidth="1"/>
    <col min="23" max="23" width="5.33203125" style="5" bestFit="1" customWidth="1"/>
    <col min="24" max="24" width="7.33203125" style="5" bestFit="1" customWidth="1"/>
    <col min="25" max="25" width="5.33203125" style="5" bestFit="1" customWidth="1"/>
    <col min="26" max="26" width="7.33203125" style="5" bestFit="1" customWidth="1"/>
    <col min="27" max="27" width="4.6640625" style="5" bestFit="1" customWidth="1"/>
    <col min="28" max="28" width="7.33203125" style="5" bestFit="1" customWidth="1"/>
    <col min="29" max="29" width="4.6640625" style="5" bestFit="1" customWidth="1"/>
    <col min="30" max="30" width="7.33203125" style="5" bestFit="1" customWidth="1"/>
    <col min="31" max="31" width="4.6640625" style="5" bestFit="1" customWidth="1"/>
    <col min="32" max="32" width="7.33203125" style="5" bestFit="1" customWidth="1"/>
    <col min="33" max="33" width="4.6640625" style="5" bestFit="1" customWidth="1"/>
    <col min="34" max="34" width="8.109375" style="5" customWidth="1"/>
    <col min="37" max="37" width="11.44140625" customWidth="1"/>
  </cols>
  <sheetData>
    <row r="1" spans="1:37" ht="37.799999999999997" customHeight="1" thickBot="1" x14ac:dyDescent="0.35">
      <c r="A1" s="105" t="s">
        <v>491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</row>
    <row r="2" spans="1:37" ht="24.6" customHeight="1" x14ac:dyDescent="0.3">
      <c r="A2" s="147" t="s">
        <v>9</v>
      </c>
      <c r="B2" s="152" t="s">
        <v>13</v>
      </c>
      <c r="C2" s="57" t="s">
        <v>22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9"/>
      <c r="T2" s="124" t="s">
        <v>16</v>
      </c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148" t="s">
        <v>490</v>
      </c>
      <c r="AJ2" s="148"/>
      <c r="AK2" s="149"/>
    </row>
    <row r="3" spans="1:37" ht="27.6" customHeight="1" x14ac:dyDescent="0.3">
      <c r="A3" s="150"/>
      <c r="B3" s="153"/>
      <c r="C3" s="60" t="s">
        <v>10</v>
      </c>
      <c r="D3" s="61"/>
      <c r="E3" s="61"/>
      <c r="F3" s="61"/>
      <c r="G3" s="61"/>
      <c r="H3" s="61"/>
      <c r="I3" s="62" t="s">
        <v>11</v>
      </c>
      <c r="J3" s="61"/>
      <c r="K3" s="61"/>
      <c r="L3" s="61"/>
      <c r="M3" s="61"/>
      <c r="N3" s="61"/>
      <c r="O3" s="62" t="s">
        <v>12</v>
      </c>
      <c r="P3" s="61"/>
      <c r="Q3" s="61"/>
      <c r="R3" s="62" t="s">
        <v>21</v>
      </c>
      <c r="S3" s="63"/>
      <c r="T3" s="125" t="s">
        <v>10</v>
      </c>
      <c r="U3" s="61"/>
      <c r="V3" s="61"/>
      <c r="W3" s="61"/>
      <c r="X3" s="61"/>
      <c r="Y3" s="61"/>
      <c r="Z3" s="62" t="s">
        <v>11</v>
      </c>
      <c r="AA3" s="61"/>
      <c r="AB3" s="61"/>
      <c r="AC3" s="61"/>
      <c r="AD3" s="61"/>
      <c r="AE3" s="61"/>
      <c r="AF3" s="62" t="s">
        <v>12</v>
      </c>
      <c r="AG3" s="61"/>
      <c r="AH3" s="61"/>
      <c r="AI3" s="136"/>
      <c r="AJ3" s="136"/>
      <c r="AK3" s="151"/>
    </row>
    <row r="4" spans="1:37" ht="61.2" customHeight="1" x14ac:dyDescent="0.3">
      <c r="A4" s="150"/>
      <c r="B4" s="153"/>
      <c r="C4" s="60" t="s">
        <v>28</v>
      </c>
      <c r="D4" s="61"/>
      <c r="E4" s="62" t="s">
        <v>8</v>
      </c>
      <c r="F4" s="61"/>
      <c r="G4" s="62" t="s">
        <v>7</v>
      </c>
      <c r="H4" s="61"/>
      <c r="I4" s="62" t="s">
        <v>18</v>
      </c>
      <c r="J4" s="61"/>
      <c r="K4" s="62" t="s">
        <v>17</v>
      </c>
      <c r="L4" s="61"/>
      <c r="M4" s="62" t="s">
        <v>23</v>
      </c>
      <c r="N4" s="61"/>
      <c r="O4" s="56" t="s">
        <v>14</v>
      </c>
      <c r="P4" s="62" t="s">
        <v>19</v>
      </c>
      <c r="Q4" s="61"/>
      <c r="R4" s="62" t="s">
        <v>15</v>
      </c>
      <c r="S4" s="63"/>
      <c r="T4" s="125" t="s">
        <v>28</v>
      </c>
      <c r="U4" s="61"/>
      <c r="V4" s="62" t="s">
        <v>8</v>
      </c>
      <c r="W4" s="61"/>
      <c r="X4" s="62" t="s">
        <v>7</v>
      </c>
      <c r="Y4" s="61"/>
      <c r="Z4" s="62" t="s">
        <v>18</v>
      </c>
      <c r="AA4" s="61"/>
      <c r="AB4" s="62" t="s">
        <v>17</v>
      </c>
      <c r="AC4" s="61"/>
      <c r="AD4" s="62" t="s">
        <v>23</v>
      </c>
      <c r="AE4" s="61"/>
      <c r="AF4" s="62" t="s">
        <v>14</v>
      </c>
      <c r="AG4" s="61"/>
      <c r="AH4" s="56" t="s">
        <v>19</v>
      </c>
      <c r="AI4" s="136"/>
      <c r="AJ4" s="136"/>
      <c r="AK4" s="151"/>
    </row>
    <row r="5" spans="1:37" ht="51.6" customHeight="1" x14ac:dyDescent="0.3">
      <c r="A5" s="150"/>
      <c r="B5" s="153"/>
      <c r="C5" s="37" t="s">
        <v>29</v>
      </c>
      <c r="D5" s="28" t="s">
        <v>30</v>
      </c>
      <c r="E5" s="28" t="s">
        <v>29</v>
      </c>
      <c r="F5" s="28" t="s">
        <v>30</v>
      </c>
      <c r="G5" s="28" t="s">
        <v>29</v>
      </c>
      <c r="H5" s="28" t="s">
        <v>30</v>
      </c>
      <c r="I5" s="28" t="s">
        <v>29</v>
      </c>
      <c r="J5" s="28" t="s">
        <v>30</v>
      </c>
      <c r="K5" s="28" t="s">
        <v>29</v>
      </c>
      <c r="L5" s="28" t="s">
        <v>30</v>
      </c>
      <c r="M5" s="28" t="s">
        <v>29</v>
      </c>
      <c r="N5" s="28" t="s">
        <v>30</v>
      </c>
      <c r="O5" s="28" t="s">
        <v>29</v>
      </c>
      <c r="P5" s="28" t="s">
        <v>29</v>
      </c>
      <c r="Q5" s="28" t="s">
        <v>30</v>
      </c>
      <c r="R5" s="28" t="s">
        <v>29</v>
      </c>
      <c r="S5" s="38" t="s">
        <v>30</v>
      </c>
      <c r="T5" s="55" t="s">
        <v>29</v>
      </c>
      <c r="U5" s="28" t="s">
        <v>30</v>
      </c>
      <c r="V5" s="28" t="s">
        <v>29</v>
      </c>
      <c r="W5" s="28" t="s">
        <v>30</v>
      </c>
      <c r="X5" s="28" t="s">
        <v>29</v>
      </c>
      <c r="Y5" s="28" t="s">
        <v>30</v>
      </c>
      <c r="Z5" s="28" t="s">
        <v>29</v>
      </c>
      <c r="AA5" s="28" t="s">
        <v>30</v>
      </c>
      <c r="AB5" s="28" t="s">
        <v>29</v>
      </c>
      <c r="AC5" s="28" t="s">
        <v>30</v>
      </c>
      <c r="AD5" s="28" t="s">
        <v>29</v>
      </c>
      <c r="AE5" s="28" t="s">
        <v>30</v>
      </c>
      <c r="AF5" s="28" t="s">
        <v>29</v>
      </c>
      <c r="AG5" s="28" t="s">
        <v>30</v>
      </c>
      <c r="AH5" s="28" t="s">
        <v>29</v>
      </c>
      <c r="AI5" s="51" t="s">
        <v>29</v>
      </c>
      <c r="AJ5" s="146" t="s">
        <v>30</v>
      </c>
      <c r="AK5" s="40" t="s">
        <v>20</v>
      </c>
    </row>
    <row r="6" spans="1:37" x14ac:dyDescent="0.3">
      <c r="A6" s="8">
        <v>1</v>
      </c>
      <c r="B6" s="154" t="s">
        <v>32</v>
      </c>
      <c r="C6" s="19">
        <v>84</v>
      </c>
      <c r="D6" s="4">
        <v>68</v>
      </c>
      <c r="E6" s="4">
        <v>34</v>
      </c>
      <c r="F6" s="4">
        <v>9</v>
      </c>
      <c r="G6" s="4">
        <v>36</v>
      </c>
      <c r="H6" s="4">
        <v>2</v>
      </c>
      <c r="I6" s="4">
        <v>1</v>
      </c>
      <c r="J6" s="4"/>
      <c r="K6" s="4">
        <v>1</v>
      </c>
      <c r="L6" s="4"/>
      <c r="M6" s="4">
        <v>10</v>
      </c>
      <c r="N6" s="4">
        <v>9</v>
      </c>
      <c r="O6" s="4">
        <v>1</v>
      </c>
      <c r="P6" s="4">
        <v>3</v>
      </c>
      <c r="Q6" s="4">
        <v>1</v>
      </c>
      <c r="R6" s="4"/>
      <c r="S6" s="20"/>
      <c r="T6" s="17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14">
        <f>C6+E6+G6+I6+K6+M6+P6+R6+T6+V6+X6+Z6+AB6+AD6+AF6+O6+AH6</f>
        <v>170</v>
      </c>
      <c r="AJ6" s="14">
        <f>D6+F6+H6+J6+L6+N6+Q6+S6+U6+W6+Y6+AA6+AC6+AE6+AG6</f>
        <v>89</v>
      </c>
      <c r="AK6" s="25">
        <f>AJ6+AI6</f>
        <v>259</v>
      </c>
    </row>
    <row r="7" spans="1:37" x14ac:dyDescent="0.3">
      <c r="A7" s="8">
        <v>2</v>
      </c>
      <c r="B7" s="154" t="s">
        <v>33</v>
      </c>
      <c r="C7" s="19">
        <v>248</v>
      </c>
      <c r="D7" s="4">
        <v>1</v>
      </c>
      <c r="E7" s="4">
        <v>117</v>
      </c>
      <c r="F7" s="4"/>
      <c r="G7" s="4">
        <v>93</v>
      </c>
      <c r="H7" s="4"/>
      <c r="I7" s="4">
        <v>2</v>
      </c>
      <c r="J7" s="4"/>
      <c r="K7" s="4">
        <v>1</v>
      </c>
      <c r="L7" s="4"/>
      <c r="M7" s="4">
        <v>15</v>
      </c>
      <c r="N7" s="4"/>
      <c r="O7" s="4">
        <v>1</v>
      </c>
      <c r="P7" s="4">
        <v>3</v>
      </c>
      <c r="Q7" s="4"/>
      <c r="R7" s="4"/>
      <c r="S7" s="20"/>
      <c r="T7" s="17"/>
      <c r="U7" s="4"/>
      <c r="V7" s="4"/>
      <c r="W7" s="4"/>
      <c r="X7" s="4">
        <v>2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14">
        <f>C7+E7+G7+I7+K7+M7+P7+R7+T7+V7+X7+Z7+AB7+AD7+AF7+O7+AH7</f>
        <v>482</v>
      </c>
      <c r="AJ7" s="14">
        <f>D7+F7+H7+J7+L7+N7+Q7+S7+U7+W7+Y7+AA7+AC7+AE7+AG7</f>
        <v>1</v>
      </c>
      <c r="AK7" s="25">
        <f>AJ7+AI7</f>
        <v>483</v>
      </c>
    </row>
    <row r="8" spans="1:37" x14ac:dyDescent="0.3">
      <c r="A8" s="8">
        <v>3</v>
      </c>
      <c r="B8" s="154" t="s">
        <v>34</v>
      </c>
      <c r="C8" s="19">
        <v>57</v>
      </c>
      <c r="D8" s="4"/>
      <c r="E8" s="4">
        <v>117</v>
      </c>
      <c r="F8" s="4"/>
      <c r="G8" s="4">
        <v>167</v>
      </c>
      <c r="H8" s="4"/>
      <c r="I8" s="4">
        <v>1</v>
      </c>
      <c r="J8" s="4"/>
      <c r="K8" s="4">
        <v>1</v>
      </c>
      <c r="L8" s="4"/>
      <c r="M8" s="4">
        <v>11</v>
      </c>
      <c r="N8" s="4"/>
      <c r="O8" s="4">
        <v>1</v>
      </c>
      <c r="P8" s="4">
        <v>6</v>
      </c>
      <c r="Q8" s="4"/>
      <c r="R8" s="4">
        <v>2</v>
      </c>
      <c r="S8" s="20"/>
      <c r="T8" s="17">
        <v>5</v>
      </c>
      <c r="U8" s="4"/>
      <c r="V8" s="4"/>
      <c r="W8" s="4"/>
      <c r="X8" s="4">
        <v>5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14">
        <f>C8+E8+G8+I8+K8+M8+P8+R8+T8+V8+X8+Z8+AB8+AD8+AF8+O8+AH8</f>
        <v>373</v>
      </c>
      <c r="AJ8" s="14">
        <f>D8+F8+H8+J8+L8+N8+Q8+S8+U8+W8+Y8+AA8+AC8+AE8+AG8</f>
        <v>0</v>
      </c>
      <c r="AK8" s="25">
        <f>AJ8+AI8</f>
        <v>373</v>
      </c>
    </row>
    <row r="9" spans="1:37" x14ac:dyDescent="0.3">
      <c r="A9" s="8">
        <v>4</v>
      </c>
      <c r="B9" s="154" t="s">
        <v>35</v>
      </c>
      <c r="C9" s="19">
        <v>151</v>
      </c>
      <c r="D9" s="4"/>
      <c r="E9" s="4">
        <v>185</v>
      </c>
      <c r="F9" s="4"/>
      <c r="G9" s="4">
        <v>337</v>
      </c>
      <c r="H9" s="4"/>
      <c r="I9" s="4">
        <v>9</v>
      </c>
      <c r="J9" s="4"/>
      <c r="K9" s="4">
        <v>5</v>
      </c>
      <c r="L9" s="4"/>
      <c r="M9" s="4">
        <v>28</v>
      </c>
      <c r="N9" s="4"/>
      <c r="O9" s="4">
        <v>4</v>
      </c>
      <c r="P9" s="4">
        <v>14</v>
      </c>
      <c r="Q9" s="4"/>
      <c r="R9" s="4">
        <v>2</v>
      </c>
      <c r="S9" s="20"/>
      <c r="T9" s="17">
        <v>7</v>
      </c>
      <c r="U9" s="4"/>
      <c r="V9" s="4">
        <v>1</v>
      </c>
      <c r="W9" s="4"/>
      <c r="X9" s="4">
        <v>3</v>
      </c>
      <c r="Y9" s="4"/>
      <c r="Z9" s="4"/>
      <c r="AA9" s="4"/>
      <c r="AB9" s="4"/>
      <c r="AC9" s="4"/>
      <c r="AD9" s="4">
        <v>4</v>
      </c>
      <c r="AE9" s="4"/>
      <c r="AF9" s="4"/>
      <c r="AG9" s="4"/>
      <c r="AH9" s="4"/>
      <c r="AI9" s="14">
        <f>C9+E9+G9+I9+K9+M9+P9+R9+T9+V9+X9+Z9+AB9+AD9+AF9+O9+AH9</f>
        <v>750</v>
      </c>
      <c r="AJ9" s="14">
        <f>D9+F9+H9+J9+L9+N9+Q9+S9+U9+W9+Y9+AA9+AC9+AE9+AG9</f>
        <v>0</v>
      </c>
      <c r="AK9" s="25">
        <f>AJ9+AI9</f>
        <v>750</v>
      </c>
    </row>
    <row r="10" spans="1:37" x14ac:dyDescent="0.3">
      <c r="A10" s="8">
        <v>5</v>
      </c>
      <c r="B10" s="154" t="s">
        <v>36</v>
      </c>
      <c r="C10" s="19">
        <v>166</v>
      </c>
      <c r="D10" s="4">
        <v>2</v>
      </c>
      <c r="E10" s="4">
        <v>157</v>
      </c>
      <c r="F10" s="4"/>
      <c r="G10" s="4">
        <v>189</v>
      </c>
      <c r="H10" s="4"/>
      <c r="I10" s="4">
        <v>10</v>
      </c>
      <c r="J10" s="4"/>
      <c r="K10" s="4">
        <v>4</v>
      </c>
      <c r="L10" s="4"/>
      <c r="M10" s="4">
        <v>26</v>
      </c>
      <c r="N10" s="4"/>
      <c r="O10" s="4">
        <v>2</v>
      </c>
      <c r="P10" s="4">
        <v>7</v>
      </c>
      <c r="Q10" s="4"/>
      <c r="R10" s="4">
        <v>1</v>
      </c>
      <c r="S10" s="20"/>
      <c r="T10" s="17">
        <v>15</v>
      </c>
      <c r="U10" s="4">
        <v>2</v>
      </c>
      <c r="V10" s="4">
        <v>7</v>
      </c>
      <c r="W10" s="4"/>
      <c r="X10" s="4">
        <v>6</v>
      </c>
      <c r="Y10" s="4"/>
      <c r="Z10" s="4"/>
      <c r="AA10" s="4"/>
      <c r="AB10" s="4">
        <v>1</v>
      </c>
      <c r="AC10" s="4"/>
      <c r="AD10" s="4"/>
      <c r="AE10" s="4"/>
      <c r="AF10" s="4">
        <v>5</v>
      </c>
      <c r="AG10" s="4"/>
      <c r="AH10" s="4"/>
      <c r="AI10" s="14">
        <f>C10+E10+G10+I10+K10+M10+P10+R10+T10+V10+X10+Z10+AB10+AD10+AF10+O10+AH10</f>
        <v>596</v>
      </c>
      <c r="AJ10" s="14">
        <f>D10+F10+H10+J10+L10+N10+Q10+S10+U10+W10+Y10+AA10+AC10+AE10+AG10</f>
        <v>4</v>
      </c>
      <c r="AK10" s="25">
        <f>AJ10+AI10</f>
        <v>600</v>
      </c>
    </row>
    <row r="11" spans="1:37" x14ac:dyDescent="0.3">
      <c r="A11" s="8">
        <v>6</v>
      </c>
      <c r="B11" s="154" t="s">
        <v>37</v>
      </c>
      <c r="C11" s="19">
        <v>131</v>
      </c>
      <c r="D11" s="4">
        <v>1</v>
      </c>
      <c r="E11" s="4">
        <v>225</v>
      </c>
      <c r="F11" s="4"/>
      <c r="G11" s="4">
        <v>236</v>
      </c>
      <c r="H11" s="4"/>
      <c r="I11" s="4">
        <v>5</v>
      </c>
      <c r="J11" s="4"/>
      <c r="K11" s="4">
        <v>5</v>
      </c>
      <c r="L11" s="4"/>
      <c r="M11" s="4">
        <v>27</v>
      </c>
      <c r="N11" s="4"/>
      <c r="O11" s="4">
        <v>1</v>
      </c>
      <c r="P11" s="4">
        <v>9</v>
      </c>
      <c r="Q11" s="4"/>
      <c r="R11" s="4">
        <v>2</v>
      </c>
      <c r="S11" s="20"/>
      <c r="T11" s="17">
        <v>68</v>
      </c>
      <c r="U11" s="4">
        <v>1</v>
      </c>
      <c r="V11" s="4">
        <v>9</v>
      </c>
      <c r="W11" s="4"/>
      <c r="X11" s="4">
        <v>21</v>
      </c>
      <c r="Y11" s="4">
        <v>1</v>
      </c>
      <c r="Z11" s="4"/>
      <c r="AA11" s="4"/>
      <c r="AB11" s="4">
        <v>2</v>
      </c>
      <c r="AC11" s="4"/>
      <c r="AD11" s="4">
        <v>2</v>
      </c>
      <c r="AE11" s="4"/>
      <c r="AF11" s="4">
        <v>10</v>
      </c>
      <c r="AG11" s="4"/>
      <c r="AH11" s="4"/>
      <c r="AI11" s="14">
        <f>C11+E11+G11+I11+K11+M11+P11+R11+T11+V11+X11+Z11+AB11+AD11+AF11+O11+AH11</f>
        <v>753</v>
      </c>
      <c r="AJ11" s="14">
        <f>D11+F11+H11+J11+L11+N11+Q11+S11+U11+W11+Y11+AA11+AC11+AE11+AG11</f>
        <v>3</v>
      </c>
      <c r="AK11" s="25">
        <f>AJ11+AI11</f>
        <v>756</v>
      </c>
    </row>
    <row r="12" spans="1:37" x14ac:dyDescent="0.3">
      <c r="A12" s="8">
        <v>7</v>
      </c>
      <c r="B12" s="154" t="s">
        <v>38</v>
      </c>
      <c r="C12" s="19">
        <v>130</v>
      </c>
      <c r="D12" s="4"/>
      <c r="E12" s="4">
        <v>122</v>
      </c>
      <c r="F12" s="4"/>
      <c r="G12" s="4">
        <v>190</v>
      </c>
      <c r="H12" s="4"/>
      <c r="I12" s="4">
        <v>20</v>
      </c>
      <c r="J12" s="4"/>
      <c r="K12" s="4">
        <v>11</v>
      </c>
      <c r="L12" s="4"/>
      <c r="M12" s="4">
        <v>30</v>
      </c>
      <c r="N12" s="4">
        <v>4</v>
      </c>
      <c r="O12" s="4">
        <v>3</v>
      </c>
      <c r="P12" s="4">
        <v>7</v>
      </c>
      <c r="Q12" s="4"/>
      <c r="R12" s="4">
        <v>5</v>
      </c>
      <c r="S12" s="20"/>
      <c r="T12" s="17">
        <v>3</v>
      </c>
      <c r="U12" s="4"/>
      <c r="V12" s="4"/>
      <c r="W12" s="4">
        <v>1</v>
      </c>
      <c r="X12" s="4">
        <v>8</v>
      </c>
      <c r="Y12" s="4"/>
      <c r="Z12" s="4"/>
      <c r="AA12" s="4"/>
      <c r="AB12" s="4">
        <v>1</v>
      </c>
      <c r="AC12" s="4"/>
      <c r="AD12" s="4"/>
      <c r="AE12" s="4"/>
      <c r="AF12" s="4"/>
      <c r="AG12" s="4"/>
      <c r="AH12" s="4"/>
      <c r="AI12" s="14">
        <f>C12+E12+G12+I12+K12+M12+P12+R12+T12+V12+X12+Z12+AB12+AD12+AF12+O12+AH12</f>
        <v>530</v>
      </c>
      <c r="AJ12" s="14">
        <f>D12+F12+H12+J12+L12+N12+Q12+S12+U12+W12+Y12+AA12+AC12+AE12+AG12</f>
        <v>5</v>
      </c>
      <c r="AK12" s="25">
        <f>AJ12+AI12</f>
        <v>535</v>
      </c>
    </row>
    <row r="13" spans="1:37" x14ac:dyDescent="0.3">
      <c r="A13" s="8">
        <v>8</v>
      </c>
      <c r="B13" s="154" t="s">
        <v>39</v>
      </c>
      <c r="C13" s="19">
        <v>137</v>
      </c>
      <c r="D13" s="4">
        <v>25</v>
      </c>
      <c r="E13" s="4">
        <v>82</v>
      </c>
      <c r="F13" s="4">
        <v>1</v>
      </c>
      <c r="G13" s="4">
        <v>108</v>
      </c>
      <c r="H13" s="4">
        <v>1</v>
      </c>
      <c r="I13" s="4">
        <v>1</v>
      </c>
      <c r="J13" s="4"/>
      <c r="K13" s="4">
        <v>1</v>
      </c>
      <c r="L13" s="4"/>
      <c r="M13" s="4">
        <v>8</v>
      </c>
      <c r="N13" s="4">
        <v>8</v>
      </c>
      <c r="O13" s="4">
        <v>1</v>
      </c>
      <c r="P13" s="4">
        <v>7</v>
      </c>
      <c r="Q13" s="4">
        <v>2</v>
      </c>
      <c r="R13" s="4"/>
      <c r="S13" s="20"/>
      <c r="T13" s="17">
        <v>16</v>
      </c>
      <c r="U13" s="4"/>
      <c r="V13" s="4">
        <v>6</v>
      </c>
      <c r="W13" s="4"/>
      <c r="X13" s="4">
        <v>10</v>
      </c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14">
        <f>C13+E13+G13+I13+K13+M13+P13+R13+T13+V13+X13+Z13+AB13+AD13+AF13+O13+AH13</f>
        <v>377</v>
      </c>
      <c r="AJ13" s="14">
        <f>D13+F13+H13+J13+L13+N13+Q13+S13+U13+W13+Y13+AA13+AC13+AE13+AG13</f>
        <v>37</v>
      </c>
      <c r="AK13" s="25">
        <f>AJ13+AI13</f>
        <v>414</v>
      </c>
    </row>
    <row r="14" spans="1:37" x14ac:dyDescent="0.3">
      <c r="A14" s="8">
        <v>9</v>
      </c>
      <c r="B14" s="154" t="s">
        <v>40</v>
      </c>
      <c r="C14" s="19">
        <v>249</v>
      </c>
      <c r="D14" s="4">
        <v>20</v>
      </c>
      <c r="E14" s="4">
        <v>59</v>
      </c>
      <c r="F14" s="4">
        <v>1</v>
      </c>
      <c r="G14" s="4">
        <v>69</v>
      </c>
      <c r="H14" s="4">
        <v>1</v>
      </c>
      <c r="I14" s="4">
        <v>6</v>
      </c>
      <c r="J14" s="4"/>
      <c r="K14" s="4">
        <v>3</v>
      </c>
      <c r="L14" s="4">
        <v>1</v>
      </c>
      <c r="M14" s="4">
        <v>14</v>
      </c>
      <c r="N14" s="4">
        <v>3</v>
      </c>
      <c r="O14" s="4"/>
      <c r="P14" s="4">
        <v>5</v>
      </c>
      <c r="Q14" s="4"/>
      <c r="R14" s="4"/>
      <c r="S14" s="20"/>
      <c r="T14" s="17">
        <v>2</v>
      </c>
      <c r="U14" s="4"/>
      <c r="V14" s="4">
        <v>1</v>
      </c>
      <c r="W14" s="4"/>
      <c r="X14" s="4">
        <v>3</v>
      </c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4">
        <f>C14+E14+G14+I14+K14+M14+P14+R14+T14+V14+X14+Z14+AB14+AD14+AF14+O14+AH14</f>
        <v>411</v>
      </c>
      <c r="AJ14" s="14">
        <f>D14+F14+H14+J14+L14+N14+Q14+S14+U14+W14+Y14+AA14+AC14+AE14+AG14</f>
        <v>26</v>
      </c>
      <c r="AK14" s="25">
        <f>AJ14+AI14</f>
        <v>437</v>
      </c>
    </row>
    <row r="15" spans="1:37" x14ac:dyDescent="0.3">
      <c r="A15" s="8">
        <v>10</v>
      </c>
      <c r="B15" s="154" t="s">
        <v>41</v>
      </c>
      <c r="C15" s="19">
        <v>37</v>
      </c>
      <c r="D15" s="4"/>
      <c r="E15" s="4">
        <v>29</v>
      </c>
      <c r="F15" s="4"/>
      <c r="G15" s="4">
        <v>63</v>
      </c>
      <c r="H15" s="4"/>
      <c r="I15" s="4">
        <v>3</v>
      </c>
      <c r="J15" s="4"/>
      <c r="K15" s="4">
        <v>4</v>
      </c>
      <c r="L15" s="4"/>
      <c r="M15" s="4">
        <v>18</v>
      </c>
      <c r="N15" s="4"/>
      <c r="O15" s="4">
        <v>1</v>
      </c>
      <c r="P15" s="4">
        <v>5</v>
      </c>
      <c r="Q15" s="4"/>
      <c r="R15" s="4">
        <v>1</v>
      </c>
      <c r="S15" s="20"/>
      <c r="T15" s="17"/>
      <c r="U15" s="4"/>
      <c r="V15" s="4"/>
      <c r="W15" s="4"/>
      <c r="X15" s="4"/>
      <c r="Y15" s="4"/>
      <c r="Z15" s="4"/>
      <c r="AA15" s="4"/>
      <c r="AB15" s="4"/>
      <c r="AC15" s="4"/>
      <c r="AD15" s="4">
        <v>1</v>
      </c>
      <c r="AE15" s="4"/>
      <c r="AF15" s="4"/>
      <c r="AG15" s="4"/>
      <c r="AH15" s="4"/>
      <c r="AI15" s="14">
        <f>C15+E15+G15+I15+K15+M15+P15+R15+T15+V15+X15+Z15+AB15+AD15+AF15+O15+AH15</f>
        <v>162</v>
      </c>
      <c r="AJ15" s="14">
        <f>D15+F15+H15+J15+L15+N15+Q15+S15+U15+W15+Y15+AA15+AC15+AE15+AG15</f>
        <v>0</v>
      </c>
      <c r="AK15" s="25">
        <f>AJ15+AI15</f>
        <v>162</v>
      </c>
    </row>
    <row r="16" spans="1:37" x14ac:dyDescent="0.3">
      <c r="A16" s="8">
        <v>11</v>
      </c>
      <c r="B16" s="154" t="s">
        <v>42</v>
      </c>
      <c r="C16" s="19">
        <v>251</v>
      </c>
      <c r="D16" s="4">
        <v>5</v>
      </c>
      <c r="E16" s="4">
        <v>140</v>
      </c>
      <c r="F16" s="4">
        <v>1</v>
      </c>
      <c r="G16" s="4">
        <v>240</v>
      </c>
      <c r="H16" s="4"/>
      <c r="I16" s="4">
        <v>7</v>
      </c>
      <c r="J16" s="4">
        <v>2</v>
      </c>
      <c r="K16" s="4">
        <v>5</v>
      </c>
      <c r="L16" s="4"/>
      <c r="M16" s="4">
        <v>23</v>
      </c>
      <c r="N16" s="4"/>
      <c r="O16" s="4">
        <v>1</v>
      </c>
      <c r="P16" s="4">
        <v>9</v>
      </c>
      <c r="Q16" s="4"/>
      <c r="R16" s="4">
        <v>1</v>
      </c>
      <c r="S16" s="20"/>
      <c r="T16" s="17">
        <v>2</v>
      </c>
      <c r="U16" s="4"/>
      <c r="V16" s="4">
        <v>4</v>
      </c>
      <c r="W16" s="4"/>
      <c r="X16" s="4">
        <v>9</v>
      </c>
      <c r="Y16" s="4"/>
      <c r="Z16" s="4">
        <v>1</v>
      </c>
      <c r="AA16" s="4"/>
      <c r="AB16" s="4">
        <v>1</v>
      </c>
      <c r="AC16" s="4"/>
      <c r="AD16" s="4"/>
      <c r="AE16" s="4"/>
      <c r="AF16" s="4">
        <v>3</v>
      </c>
      <c r="AG16" s="4"/>
      <c r="AH16" s="4"/>
      <c r="AI16" s="14">
        <f>C16+E16+G16+I16+K16+M16+P16+R16+T16+V16+X16+Z16+AB16+AD16+AF16+O16+AH16</f>
        <v>697</v>
      </c>
      <c r="AJ16" s="14">
        <f>D16+F16+H16+J16+L16+N16+Q16+S16+U16+W16+Y16+AA16+AC16+AE16+AG16</f>
        <v>8</v>
      </c>
      <c r="AK16" s="25">
        <f>AJ16+AI16</f>
        <v>705</v>
      </c>
    </row>
    <row r="17" spans="1:37" x14ac:dyDescent="0.3">
      <c r="A17" s="8">
        <v>12</v>
      </c>
      <c r="B17" s="154" t="s">
        <v>43</v>
      </c>
      <c r="C17" s="19">
        <v>111</v>
      </c>
      <c r="D17" s="4">
        <v>3</v>
      </c>
      <c r="E17" s="4">
        <v>125</v>
      </c>
      <c r="F17" s="4">
        <v>1</v>
      </c>
      <c r="G17" s="4">
        <v>113</v>
      </c>
      <c r="H17" s="4"/>
      <c r="I17" s="4">
        <v>6</v>
      </c>
      <c r="J17" s="4"/>
      <c r="K17" s="4">
        <v>1</v>
      </c>
      <c r="L17" s="4"/>
      <c r="M17" s="4">
        <v>17</v>
      </c>
      <c r="N17" s="4"/>
      <c r="O17" s="4">
        <v>1</v>
      </c>
      <c r="P17" s="4">
        <v>4</v>
      </c>
      <c r="Q17" s="4">
        <v>5</v>
      </c>
      <c r="R17" s="4">
        <v>5</v>
      </c>
      <c r="S17" s="20"/>
      <c r="T17" s="17">
        <v>4</v>
      </c>
      <c r="U17" s="4"/>
      <c r="V17" s="4">
        <v>2</v>
      </c>
      <c r="W17" s="4"/>
      <c r="X17" s="4">
        <v>4</v>
      </c>
      <c r="Y17" s="4"/>
      <c r="Z17" s="4"/>
      <c r="AA17" s="4"/>
      <c r="AB17" s="4"/>
      <c r="AC17" s="4"/>
      <c r="AD17" s="4"/>
      <c r="AE17" s="4"/>
      <c r="AF17" s="4">
        <v>2</v>
      </c>
      <c r="AG17" s="4"/>
      <c r="AH17" s="4"/>
      <c r="AI17" s="14">
        <f>C17+E17+G17+I17+K17+M17+P17+R17+T17+V17+X17+Z17+AB17+AD17+AF17+O17+AH17</f>
        <v>395</v>
      </c>
      <c r="AJ17" s="14">
        <f>D17+F17+H17+J17+L17+N17+Q17+S17+U17+W17+Y17+AA17+AC17+AE17+AG17</f>
        <v>9</v>
      </c>
      <c r="AK17" s="25">
        <f>AJ17+AI17</f>
        <v>404</v>
      </c>
    </row>
    <row r="18" spans="1:37" x14ac:dyDescent="0.3">
      <c r="A18" s="8">
        <v>13</v>
      </c>
      <c r="B18" s="154" t="s">
        <v>44</v>
      </c>
      <c r="C18" s="19">
        <v>156</v>
      </c>
      <c r="D18" s="4">
        <v>10</v>
      </c>
      <c r="E18" s="4">
        <v>67</v>
      </c>
      <c r="F18" s="4"/>
      <c r="G18" s="4">
        <v>134</v>
      </c>
      <c r="H18" s="4"/>
      <c r="I18" s="4">
        <v>2</v>
      </c>
      <c r="J18" s="4"/>
      <c r="K18" s="4">
        <v>1</v>
      </c>
      <c r="L18" s="4"/>
      <c r="M18" s="4">
        <v>14</v>
      </c>
      <c r="N18" s="4">
        <v>3</v>
      </c>
      <c r="O18" s="4">
        <v>1</v>
      </c>
      <c r="P18" s="4">
        <v>10</v>
      </c>
      <c r="Q18" s="4"/>
      <c r="R18" s="4"/>
      <c r="S18" s="20"/>
      <c r="T18" s="17">
        <v>33</v>
      </c>
      <c r="U18" s="4">
        <v>6</v>
      </c>
      <c r="V18" s="4">
        <v>43</v>
      </c>
      <c r="W18" s="4">
        <v>1</v>
      </c>
      <c r="X18" s="4">
        <v>43</v>
      </c>
      <c r="Y18" s="4">
        <v>1</v>
      </c>
      <c r="Z18" s="4"/>
      <c r="AA18" s="4"/>
      <c r="AB18" s="4"/>
      <c r="AC18" s="4"/>
      <c r="AD18" s="4"/>
      <c r="AE18" s="4"/>
      <c r="AF18" s="4"/>
      <c r="AG18" s="4"/>
      <c r="AH18" s="4"/>
      <c r="AI18" s="14">
        <f>C18+E18+G18+I18+K18+M18+P18+R18+T18+V18+X18+Z18+AB18+AD18+AF18+O18+AH18</f>
        <v>504</v>
      </c>
      <c r="AJ18" s="14">
        <f>D18+F18+H18+J18+L18+N18+Q18+S18+U18+W18+Y18+AA18+AC18+AE18+AG18</f>
        <v>21</v>
      </c>
      <c r="AK18" s="25">
        <f>AJ18+AI18</f>
        <v>525</v>
      </c>
    </row>
    <row r="19" spans="1:37" x14ac:dyDescent="0.3">
      <c r="A19" s="8">
        <v>14</v>
      </c>
      <c r="B19" s="154" t="s">
        <v>45</v>
      </c>
      <c r="C19" s="19">
        <v>140</v>
      </c>
      <c r="D19" s="4">
        <v>5</v>
      </c>
      <c r="E19" s="4">
        <v>95</v>
      </c>
      <c r="F19" s="4">
        <v>1</v>
      </c>
      <c r="G19" s="4">
        <v>221</v>
      </c>
      <c r="H19" s="4">
        <v>1</v>
      </c>
      <c r="I19" s="4"/>
      <c r="J19" s="4"/>
      <c r="K19" s="4">
        <v>1</v>
      </c>
      <c r="L19" s="4"/>
      <c r="M19" s="4">
        <v>8</v>
      </c>
      <c r="N19" s="4"/>
      <c r="O19" s="4">
        <v>1</v>
      </c>
      <c r="P19" s="4">
        <v>7</v>
      </c>
      <c r="Q19" s="4"/>
      <c r="R19" s="4">
        <v>1</v>
      </c>
      <c r="S19" s="20"/>
      <c r="T19" s="17">
        <v>1</v>
      </c>
      <c r="U19" s="4"/>
      <c r="V19" s="4">
        <v>1</v>
      </c>
      <c r="W19" s="4"/>
      <c r="X19" s="4">
        <v>2</v>
      </c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4">
        <f>C19+E19+G19+I19+K19+M19+P19+R19+T19+V19+X19+Z19+AB19+AD19+AF19+O19+AH19</f>
        <v>478</v>
      </c>
      <c r="AJ19" s="14">
        <f>D19+F19+H19+J19+L19+N19+Q19+S19+U19+W19+Y19+AA19+AC19+AE19+AG19</f>
        <v>7</v>
      </c>
      <c r="AK19" s="25">
        <f>AJ19+AI19</f>
        <v>485</v>
      </c>
    </row>
    <row r="20" spans="1:37" x14ac:dyDescent="0.3">
      <c r="A20" s="8">
        <v>15</v>
      </c>
      <c r="B20" s="154" t="s">
        <v>46</v>
      </c>
      <c r="C20" s="19">
        <v>109</v>
      </c>
      <c r="D20" s="4">
        <v>47</v>
      </c>
      <c r="E20" s="4">
        <v>32</v>
      </c>
      <c r="F20" s="4">
        <v>2</v>
      </c>
      <c r="G20" s="4">
        <v>32</v>
      </c>
      <c r="H20" s="4">
        <v>1</v>
      </c>
      <c r="I20" s="4">
        <v>2</v>
      </c>
      <c r="J20" s="4">
        <v>1</v>
      </c>
      <c r="K20" s="4">
        <v>1</v>
      </c>
      <c r="L20" s="4"/>
      <c r="M20" s="4">
        <v>5</v>
      </c>
      <c r="N20" s="4">
        <v>9</v>
      </c>
      <c r="O20" s="4">
        <v>1</v>
      </c>
      <c r="P20" s="4">
        <v>2</v>
      </c>
      <c r="Q20" s="4"/>
      <c r="R20" s="4"/>
      <c r="S20" s="20"/>
      <c r="T20" s="17">
        <v>2</v>
      </c>
      <c r="U20" s="4"/>
      <c r="V20" s="4"/>
      <c r="W20" s="4"/>
      <c r="X20" s="4">
        <v>1</v>
      </c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4">
        <f>C20+E20+G20+I20+K20+M20+P20+R20+T20+V20+X20+Z20+AB20+AD20+AF20+O20+AH20</f>
        <v>187</v>
      </c>
      <c r="AJ20" s="14">
        <f>D20+F20+H20+J20+L20+N20+Q20+S20+U20+W20+Y20+AA20+AC20+AE20+AG20</f>
        <v>60</v>
      </c>
      <c r="AK20" s="25">
        <f>AJ20+AI20</f>
        <v>247</v>
      </c>
    </row>
    <row r="21" spans="1:37" x14ac:dyDescent="0.3">
      <c r="A21" s="8">
        <v>16</v>
      </c>
      <c r="B21" s="154" t="s">
        <v>47</v>
      </c>
      <c r="C21" s="19">
        <v>149</v>
      </c>
      <c r="D21" s="4">
        <v>14</v>
      </c>
      <c r="E21" s="4">
        <v>128</v>
      </c>
      <c r="F21" s="4">
        <v>3</v>
      </c>
      <c r="G21" s="4">
        <v>108</v>
      </c>
      <c r="H21" s="4"/>
      <c r="I21" s="4">
        <v>5</v>
      </c>
      <c r="J21" s="4"/>
      <c r="K21" s="4">
        <v>1</v>
      </c>
      <c r="L21" s="4"/>
      <c r="M21" s="4">
        <v>17</v>
      </c>
      <c r="N21" s="4">
        <v>4</v>
      </c>
      <c r="O21" s="4">
        <v>1</v>
      </c>
      <c r="P21" s="4">
        <v>5</v>
      </c>
      <c r="Q21" s="4"/>
      <c r="R21" s="4">
        <v>1</v>
      </c>
      <c r="S21" s="20"/>
      <c r="T21" s="17">
        <v>1</v>
      </c>
      <c r="U21" s="4"/>
      <c r="V21" s="4"/>
      <c r="W21" s="4"/>
      <c r="X21" s="4">
        <v>2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4">
        <f>C21+E21+G21+I21+K21+M21+P21+R21+T21+V21+X21+Z21+AB21+AD21+AF21+O21+AH21</f>
        <v>418</v>
      </c>
      <c r="AJ21" s="14">
        <f>D21+F21+H21+J21+L21+N21+Q21+S21+U21+W21+Y21+AA21+AC21+AE21+AG21</f>
        <v>21</v>
      </c>
      <c r="AK21" s="25">
        <f>AJ21+AI21</f>
        <v>439</v>
      </c>
    </row>
    <row r="22" spans="1:37" x14ac:dyDescent="0.3">
      <c r="A22" s="8">
        <v>17</v>
      </c>
      <c r="B22" s="154" t="s">
        <v>48</v>
      </c>
      <c r="C22" s="19">
        <v>92</v>
      </c>
      <c r="D22" s="4">
        <v>1</v>
      </c>
      <c r="E22" s="4">
        <v>89</v>
      </c>
      <c r="F22" s="4"/>
      <c r="G22" s="4">
        <v>99</v>
      </c>
      <c r="H22" s="4"/>
      <c r="I22" s="4">
        <v>1</v>
      </c>
      <c r="J22" s="4"/>
      <c r="K22" s="4">
        <v>1</v>
      </c>
      <c r="L22" s="4"/>
      <c r="M22" s="4">
        <v>8</v>
      </c>
      <c r="N22" s="4"/>
      <c r="O22" s="4">
        <v>1</v>
      </c>
      <c r="P22" s="4">
        <v>5</v>
      </c>
      <c r="Q22" s="4"/>
      <c r="R22" s="4"/>
      <c r="S22" s="20"/>
      <c r="T22" s="17">
        <v>3</v>
      </c>
      <c r="U22" s="4"/>
      <c r="V22" s="4">
        <v>1</v>
      </c>
      <c r="W22" s="4"/>
      <c r="X22" s="4">
        <v>1</v>
      </c>
      <c r="Y22" s="4"/>
      <c r="Z22" s="4"/>
      <c r="AA22" s="4"/>
      <c r="AB22" s="4"/>
      <c r="AC22" s="4"/>
      <c r="AD22" s="4">
        <v>2</v>
      </c>
      <c r="AE22" s="4"/>
      <c r="AF22" s="4"/>
      <c r="AG22" s="4"/>
      <c r="AH22" s="4"/>
      <c r="AI22" s="14">
        <f>C22+E22+G22+I22+K22+M22+P22+R22+T22+V22+X22+Z22+AB22+AD22+AF22+O22+AH22</f>
        <v>303</v>
      </c>
      <c r="AJ22" s="14">
        <f>D22+F22+H22+J22+L22+N22+Q22+S22+U22+W22+Y22+AA22+AC22+AE22+AG22</f>
        <v>1</v>
      </c>
      <c r="AK22" s="25">
        <f>AJ22+AI22</f>
        <v>304</v>
      </c>
    </row>
    <row r="23" spans="1:37" x14ac:dyDescent="0.3">
      <c r="A23" s="8">
        <v>18</v>
      </c>
      <c r="B23" s="154" t="s">
        <v>49</v>
      </c>
      <c r="C23" s="19">
        <v>49</v>
      </c>
      <c r="D23" s="4">
        <v>3</v>
      </c>
      <c r="E23" s="4">
        <v>62</v>
      </c>
      <c r="F23" s="4"/>
      <c r="G23" s="4">
        <v>199</v>
      </c>
      <c r="H23" s="4"/>
      <c r="I23" s="4">
        <v>5</v>
      </c>
      <c r="J23" s="4"/>
      <c r="K23" s="4">
        <v>8</v>
      </c>
      <c r="L23" s="4"/>
      <c r="M23" s="4">
        <v>9</v>
      </c>
      <c r="N23" s="4"/>
      <c r="O23" s="4">
        <v>1</v>
      </c>
      <c r="P23" s="4">
        <v>11</v>
      </c>
      <c r="Q23" s="4"/>
      <c r="R23" s="4">
        <v>27</v>
      </c>
      <c r="S23" s="20"/>
      <c r="T23" s="17">
        <v>383</v>
      </c>
      <c r="U23" s="4">
        <v>14</v>
      </c>
      <c r="V23" s="4">
        <v>215</v>
      </c>
      <c r="W23" s="4">
        <v>7</v>
      </c>
      <c r="X23" s="4">
        <v>345</v>
      </c>
      <c r="Y23" s="4">
        <v>13</v>
      </c>
      <c r="Z23" s="4">
        <v>3</v>
      </c>
      <c r="AA23" s="4"/>
      <c r="AB23" s="4">
        <v>6</v>
      </c>
      <c r="AC23" s="4"/>
      <c r="AD23" s="4">
        <v>18</v>
      </c>
      <c r="AE23" s="4"/>
      <c r="AF23" s="4">
        <v>51</v>
      </c>
      <c r="AG23" s="4"/>
      <c r="AH23" s="4">
        <v>1</v>
      </c>
      <c r="AI23" s="14">
        <f>C23+E23+G23+I23+K23+M23+P23+R23+T23+V23+X23+Z23+AB23+AD23+AF23+O23+AH23</f>
        <v>1393</v>
      </c>
      <c r="AJ23" s="14">
        <f>D23+F23+H23+J23+L23+N23+Q23+S23+U23+W23+Y23+AA23+AC23+AE23+AG23</f>
        <v>37</v>
      </c>
      <c r="AK23" s="25">
        <f>AJ23+AI23</f>
        <v>1430</v>
      </c>
    </row>
    <row r="24" spans="1:37" x14ac:dyDescent="0.3">
      <c r="A24" s="8">
        <v>19</v>
      </c>
      <c r="B24" s="154" t="s">
        <v>50</v>
      </c>
      <c r="C24" s="19">
        <v>187</v>
      </c>
      <c r="D24" s="4">
        <v>28</v>
      </c>
      <c r="E24" s="4">
        <v>144</v>
      </c>
      <c r="F24" s="4">
        <v>1</v>
      </c>
      <c r="G24" s="4">
        <v>299</v>
      </c>
      <c r="H24" s="4">
        <v>1</v>
      </c>
      <c r="I24" s="4">
        <v>8</v>
      </c>
      <c r="J24" s="4">
        <v>1</v>
      </c>
      <c r="K24" s="4">
        <v>1</v>
      </c>
      <c r="L24" s="4"/>
      <c r="M24" s="4">
        <v>15</v>
      </c>
      <c r="N24" s="4">
        <v>8</v>
      </c>
      <c r="O24" s="4">
        <v>2</v>
      </c>
      <c r="P24" s="4">
        <v>11</v>
      </c>
      <c r="Q24" s="4"/>
      <c r="R24" s="4">
        <v>1</v>
      </c>
      <c r="S24" s="20">
        <v>1</v>
      </c>
      <c r="T24" s="17">
        <v>15</v>
      </c>
      <c r="U24" s="4">
        <v>5</v>
      </c>
      <c r="V24" s="4">
        <v>6</v>
      </c>
      <c r="W24" s="4">
        <v>4</v>
      </c>
      <c r="X24" s="4">
        <v>39</v>
      </c>
      <c r="Y24" s="4">
        <v>1</v>
      </c>
      <c r="Z24" s="4"/>
      <c r="AA24" s="4"/>
      <c r="AB24" s="4"/>
      <c r="AC24" s="4"/>
      <c r="AD24" s="4"/>
      <c r="AE24" s="4">
        <v>1</v>
      </c>
      <c r="AF24" s="4">
        <v>1</v>
      </c>
      <c r="AG24" s="4"/>
      <c r="AH24" s="4"/>
      <c r="AI24" s="14">
        <f>C24+E24+G24+I24+K24+M24+P24+R24+T24+V24+X24+Z24+AB24+AD24+AF24+O24+AH24</f>
        <v>729</v>
      </c>
      <c r="AJ24" s="14">
        <f>D24+F24+H24+J24+L24+N24+Q24+S24+U24+W24+Y24+AA24+AC24+AE24+AG24</f>
        <v>51</v>
      </c>
      <c r="AK24" s="25">
        <f>AJ24+AI24</f>
        <v>780</v>
      </c>
    </row>
    <row r="25" spans="1:37" x14ac:dyDescent="0.3">
      <c r="A25" s="8">
        <v>20</v>
      </c>
      <c r="B25" s="154" t="s">
        <v>51</v>
      </c>
      <c r="C25" s="19">
        <v>428</v>
      </c>
      <c r="D25" s="4">
        <v>3</v>
      </c>
      <c r="E25" s="4">
        <v>197</v>
      </c>
      <c r="F25" s="4"/>
      <c r="G25" s="4">
        <v>172</v>
      </c>
      <c r="H25" s="4"/>
      <c r="I25" s="4">
        <v>1</v>
      </c>
      <c r="J25" s="4"/>
      <c r="K25" s="4">
        <v>1</v>
      </c>
      <c r="L25" s="4"/>
      <c r="M25" s="4">
        <v>20</v>
      </c>
      <c r="N25" s="4"/>
      <c r="O25" s="4">
        <v>1</v>
      </c>
      <c r="P25" s="4">
        <v>5</v>
      </c>
      <c r="Q25" s="4"/>
      <c r="R25" s="4"/>
      <c r="S25" s="20"/>
      <c r="T25" s="17"/>
      <c r="U25" s="4"/>
      <c r="V25" s="4"/>
      <c r="W25" s="4"/>
      <c r="X25" s="4">
        <v>1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4">
        <f>C25+E25+G25+I25+K25+M25+P25+R25+T25+V25+X25+Z25+AB25+AD25+AF25+O25+AH25</f>
        <v>826</v>
      </c>
      <c r="AJ25" s="14">
        <f>D25+F25+H25+J25+L25+N25+Q25+S25+U25+W25+Y25+AA25+AC25+AE25+AG25</f>
        <v>3</v>
      </c>
      <c r="AK25" s="25">
        <f>AJ25+AI25</f>
        <v>829</v>
      </c>
    </row>
    <row r="26" spans="1:37" x14ac:dyDescent="0.3">
      <c r="A26" s="8">
        <v>21</v>
      </c>
      <c r="B26" s="154" t="s">
        <v>52</v>
      </c>
      <c r="C26" s="19">
        <v>222</v>
      </c>
      <c r="D26" s="4">
        <v>1</v>
      </c>
      <c r="E26" s="4">
        <v>148</v>
      </c>
      <c r="F26" s="4"/>
      <c r="G26" s="4">
        <v>141</v>
      </c>
      <c r="H26" s="4"/>
      <c r="I26" s="4">
        <v>14</v>
      </c>
      <c r="J26" s="4"/>
      <c r="K26" s="4">
        <v>1</v>
      </c>
      <c r="L26" s="4"/>
      <c r="M26" s="4">
        <v>17</v>
      </c>
      <c r="N26" s="4"/>
      <c r="O26" s="4">
        <v>2</v>
      </c>
      <c r="P26" s="4">
        <v>6</v>
      </c>
      <c r="Q26" s="4"/>
      <c r="R26" s="4">
        <v>1</v>
      </c>
      <c r="S26" s="20"/>
      <c r="T26" s="17">
        <v>8</v>
      </c>
      <c r="U26" s="4"/>
      <c r="V26" s="4"/>
      <c r="W26" s="4"/>
      <c r="X26" s="4">
        <v>3</v>
      </c>
      <c r="Y26" s="4"/>
      <c r="Z26" s="4"/>
      <c r="AA26" s="4"/>
      <c r="AB26" s="4"/>
      <c r="AC26" s="4"/>
      <c r="AD26" s="4">
        <v>1</v>
      </c>
      <c r="AE26" s="4"/>
      <c r="AF26" s="4"/>
      <c r="AG26" s="4"/>
      <c r="AH26" s="4"/>
      <c r="AI26" s="14">
        <f>C26+E26+G26+I26+K26+M26+P26+R26+T26+V26+X26+Z26+AB26+AD26+AF26+O26+AH26</f>
        <v>564</v>
      </c>
      <c r="AJ26" s="14">
        <f>D26+F26+H26+J26+L26+N26+Q26+S26+U26+W26+Y26+AA26+AC26+AE26+AG26</f>
        <v>1</v>
      </c>
      <c r="AK26" s="25">
        <f>AJ26+AI26</f>
        <v>565</v>
      </c>
    </row>
    <row r="27" spans="1:37" x14ac:dyDescent="0.3">
      <c r="A27" s="8">
        <v>22</v>
      </c>
      <c r="B27" s="154" t="s">
        <v>53</v>
      </c>
      <c r="C27" s="19">
        <v>150</v>
      </c>
      <c r="D27" s="4">
        <v>25</v>
      </c>
      <c r="E27" s="4">
        <v>89</v>
      </c>
      <c r="F27" s="4">
        <v>8</v>
      </c>
      <c r="G27" s="4">
        <v>95</v>
      </c>
      <c r="H27" s="4"/>
      <c r="I27" s="4">
        <v>4</v>
      </c>
      <c r="J27" s="4">
        <v>1</v>
      </c>
      <c r="K27" s="4">
        <v>1</v>
      </c>
      <c r="L27" s="4"/>
      <c r="M27" s="4">
        <v>12</v>
      </c>
      <c r="N27" s="4">
        <v>3</v>
      </c>
      <c r="O27" s="4">
        <v>1</v>
      </c>
      <c r="P27" s="4">
        <v>3</v>
      </c>
      <c r="Q27" s="4"/>
      <c r="R27" s="4"/>
      <c r="S27" s="20"/>
      <c r="T27" s="17">
        <v>7</v>
      </c>
      <c r="U27" s="4"/>
      <c r="V27" s="4">
        <v>2</v>
      </c>
      <c r="W27" s="4"/>
      <c r="X27" s="4">
        <v>8</v>
      </c>
      <c r="Y27" s="4"/>
      <c r="Z27" s="4"/>
      <c r="AA27" s="4"/>
      <c r="AB27" s="4"/>
      <c r="AC27" s="4"/>
      <c r="AD27" s="4"/>
      <c r="AE27" s="4"/>
      <c r="AF27" s="4">
        <v>1</v>
      </c>
      <c r="AG27" s="4"/>
      <c r="AH27" s="4"/>
      <c r="AI27" s="14">
        <f>C27+E27+G27+I27+K27+M27+P27+R27+T27+V27+X27+Z27+AB27+AD27+AF27+O27+AH27</f>
        <v>373</v>
      </c>
      <c r="AJ27" s="14">
        <f>D27+F27+H27+J27+L27+N27+Q27+S27+U27+W27+Y27+AA27+AC27+AE27+AG27</f>
        <v>37</v>
      </c>
      <c r="AK27" s="25">
        <f>AJ27+AI27</f>
        <v>410</v>
      </c>
    </row>
    <row r="28" spans="1:37" x14ac:dyDescent="0.3">
      <c r="A28" s="8">
        <v>23</v>
      </c>
      <c r="B28" s="154" t="s">
        <v>54</v>
      </c>
      <c r="C28" s="19">
        <v>69</v>
      </c>
      <c r="D28" s="4"/>
      <c r="E28" s="4">
        <v>78</v>
      </c>
      <c r="F28" s="4"/>
      <c r="G28" s="4">
        <v>84</v>
      </c>
      <c r="H28" s="4"/>
      <c r="I28" s="4">
        <v>6</v>
      </c>
      <c r="J28" s="4"/>
      <c r="K28" s="4">
        <v>2</v>
      </c>
      <c r="L28" s="4"/>
      <c r="M28" s="4">
        <v>29</v>
      </c>
      <c r="N28" s="4"/>
      <c r="O28" s="4">
        <v>1</v>
      </c>
      <c r="P28" s="4">
        <v>6</v>
      </c>
      <c r="Q28" s="4"/>
      <c r="R28" s="4">
        <v>1</v>
      </c>
      <c r="S28" s="20"/>
      <c r="T28" s="17">
        <v>9</v>
      </c>
      <c r="U28" s="4"/>
      <c r="V28" s="4">
        <v>2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4">
        <f>C28+E28+G28+I28+K28+M28+P28+R28+T28+V28+X28+Z28+AB28+AD28+AF28+O28+AH28</f>
        <v>287</v>
      </c>
      <c r="AJ28" s="14">
        <f>D28+F28+H28+J28+L28+N28+Q28+S28+U28+W28+Y28+AA28+AC28+AE28+AG28</f>
        <v>0</v>
      </c>
      <c r="AK28" s="25">
        <f>AJ28+AI28</f>
        <v>287</v>
      </c>
    </row>
    <row r="29" spans="1:37" x14ac:dyDescent="0.3">
      <c r="A29" s="8">
        <v>24</v>
      </c>
      <c r="B29" s="154" t="s">
        <v>55</v>
      </c>
      <c r="C29" s="19">
        <v>187</v>
      </c>
      <c r="D29" s="4">
        <v>115</v>
      </c>
      <c r="E29" s="4">
        <v>71</v>
      </c>
      <c r="F29" s="4">
        <v>19</v>
      </c>
      <c r="G29" s="4">
        <v>78</v>
      </c>
      <c r="H29" s="4">
        <v>4</v>
      </c>
      <c r="I29" s="4">
        <v>11</v>
      </c>
      <c r="J29" s="4"/>
      <c r="K29" s="4">
        <v>2</v>
      </c>
      <c r="L29" s="4"/>
      <c r="M29" s="4">
        <v>38</v>
      </c>
      <c r="N29" s="4">
        <v>7</v>
      </c>
      <c r="O29" s="4">
        <v>1</v>
      </c>
      <c r="P29" s="4">
        <v>6</v>
      </c>
      <c r="Q29" s="4">
        <v>1</v>
      </c>
      <c r="R29" s="4">
        <v>1</v>
      </c>
      <c r="S29" s="20"/>
      <c r="T29" s="17">
        <v>23</v>
      </c>
      <c r="U29" s="4">
        <v>6</v>
      </c>
      <c r="V29" s="4">
        <v>14</v>
      </c>
      <c r="W29" s="4"/>
      <c r="X29" s="4">
        <v>10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4">
        <f>C29+E29+G29+I29+K29+M29+P29+R29+T29+V29+X29+Z29+AB29+AD29+AF29+O29+AH29</f>
        <v>442</v>
      </c>
      <c r="AJ29" s="14">
        <f>D29+F29+H29+J29+L29+N29+Q29+S29+U29+W29+Y29+AA29+AC29+AE29+AG29</f>
        <v>152</v>
      </c>
      <c r="AK29" s="25">
        <f>AJ29+AI29</f>
        <v>594</v>
      </c>
    </row>
    <row r="30" spans="1:37" x14ac:dyDescent="0.3">
      <c r="A30" s="8">
        <v>25</v>
      </c>
      <c r="B30" s="154" t="s">
        <v>56</v>
      </c>
      <c r="C30" s="19">
        <v>176</v>
      </c>
      <c r="D30" s="4">
        <v>7</v>
      </c>
      <c r="E30" s="4">
        <v>139</v>
      </c>
      <c r="F30" s="4"/>
      <c r="G30" s="4">
        <v>151</v>
      </c>
      <c r="H30" s="4"/>
      <c r="I30" s="4">
        <v>12</v>
      </c>
      <c r="J30" s="4"/>
      <c r="K30" s="4">
        <v>3</v>
      </c>
      <c r="L30" s="4"/>
      <c r="M30" s="4">
        <v>22</v>
      </c>
      <c r="N30" s="4">
        <v>1</v>
      </c>
      <c r="O30" s="4">
        <v>1</v>
      </c>
      <c r="P30" s="4">
        <v>6</v>
      </c>
      <c r="Q30" s="4"/>
      <c r="R30" s="4">
        <v>2</v>
      </c>
      <c r="S30" s="20"/>
      <c r="T30" s="17">
        <v>18</v>
      </c>
      <c r="U30" s="4">
        <v>1</v>
      </c>
      <c r="V30" s="4">
        <v>3</v>
      </c>
      <c r="W30" s="4"/>
      <c r="X30" s="4">
        <v>3</v>
      </c>
      <c r="Y30" s="4">
        <v>1</v>
      </c>
      <c r="Z30" s="4"/>
      <c r="AA30" s="4"/>
      <c r="AB30" s="4"/>
      <c r="AC30" s="4"/>
      <c r="AD30" s="4"/>
      <c r="AE30" s="4"/>
      <c r="AF30" s="4">
        <v>2</v>
      </c>
      <c r="AG30" s="4"/>
      <c r="AH30" s="4"/>
      <c r="AI30" s="14">
        <f>C30+E30+G30+I30+K30+M30+P30+R30+T30+V30+X30+Z30+AB30+AD30+AF30+O30+AH30</f>
        <v>538</v>
      </c>
      <c r="AJ30" s="14">
        <f>D30+F30+H30+J30+L30+N30+Q30+S30+U30+W30+Y30+AA30+AC30+AE30+AG30</f>
        <v>10</v>
      </c>
      <c r="AK30" s="25">
        <f>AJ30+AI30</f>
        <v>548</v>
      </c>
    </row>
    <row r="31" spans="1:37" x14ac:dyDescent="0.3">
      <c r="A31" s="8">
        <v>26</v>
      </c>
      <c r="B31" s="154" t="s">
        <v>57</v>
      </c>
      <c r="C31" s="19">
        <v>241</v>
      </c>
      <c r="D31" s="4">
        <v>3</v>
      </c>
      <c r="E31" s="4">
        <v>102</v>
      </c>
      <c r="F31" s="4">
        <v>1</v>
      </c>
      <c r="G31" s="4">
        <v>94</v>
      </c>
      <c r="H31" s="4"/>
      <c r="I31" s="4">
        <v>4</v>
      </c>
      <c r="J31" s="4"/>
      <c r="K31" s="4">
        <v>3</v>
      </c>
      <c r="L31" s="4"/>
      <c r="M31" s="4">
        <v>37</v>
      </c>
      <c r="N31" s="4"/>
      <c r="O31" s="4">
        <v>1</v>
      </c>
      <c r="P31" s="4">
        <v>9</v>
      </c>
      <c r="Q31" s="4"/>
      <c r="R31" s="4"/>
      <c r="S31" s="20"/>
      <c r="T31" s="17">
        <v>7</v>
      </c>
      <c r="U31" s="4">
        <v>2</v>
      </c>
      <c r="V31" s="4">
        <v>4</v>
      </c>
      <c r="W31" s="4"/>
      <c r="X31" s="4"/>
      <c r="Y31" s="4"/>
      <c r="Z31" s="4"/>
      <c r="AA31" s="4"/>
      <c r="AB31" s="4"/>
      <c r="AC31" s="4"/>
      <c r="AD31" s="4">
        <v>4</v>
      </c>
      <c r="AE31" s="4"/>
      <c r="AF31" s="4"/>
      <c r="AG31" s="4"/>
      <c r="AH31" s="4"/>
      <c r="AI31" s="14">
        <f>C31+E31+G31+I31+K31+M31+P31+R31+T31+V31+X31+Z31+AB31+AD31+AF31+O31+AH31</f>
        <v>506</v>
      </c>
      <c r="AJ31" s="14">
        <f>D31+F31+H31+J31+L31+N31+Q31+S31+U31+W31+Y31+AA31+AC31+AE31+AG31</f>
        <v>6</v>
      </c>
      <c r="AK31" s="25">
        <f>AJ31+AI31</f>
        <v>512</v>
      </c>
    </row>
    <row r="32" spans="1:37" x14ac:dyDescent="0.3">
      <c r="A32" s="8">
        <v>27</v>
      </c>
      <c r="B32" s="154" t="s">
        <v>58</v>
      </c>
      <c r="C32" s="19">
        <v>92</v>
      </c>
      <c r="D32" s="4">
        <v>2</v>
      </c>
      <c r="E32" s="4">
        <v>61</v>
      </c>
      <c r="F32" s="4"/>
      <c r="G32" s="4">
        <v>122</v>
      </c>
      <c r="H32" s="4"/>
      <c r="I32" s="4">
        <v>5</v>
      </c>
      <c r="J32" s="4"/>
      <c r="K32" s="4">
        <v>1</v>
      </c>
      <c r="L32" s="4"/>
      <c r="M32" s="4">
        <v>12</v>
      </c>
      <c r="N32" s="4"/>
      <c r="O32" s="4">
        <v>1</v>
      </c>
      <c r="P32" s="4">
        <v>4</v>
      </c>
      <c r="Q32" s="4"/>
      <c r="R32" s="4">
        <v>2</v>
      </c>
      <c r="S32" s="20"/>
      <c r="T32" s="17">
        <v>22</v>
      </c>
      <c r="U32" s="4">
        <v>1</v>
      </c>
      <c r="V32" s="4">
        <v>4</v>
      </c>
      <c r="W32" s="4"/>
      <c r="X32" s="4">
        <v>5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4">
        <f>C32+E32+G32+I32+K32+M32+P32+R32+T32+V32+X32+Z32+AB32+AD32+AF32+O32+AH32</f>
        <v>331</v>
      </c>
      <c r="AJ32" s="14">
        <f>D32+F32+H32+J32+L32+N32+Q32+S32+U32+W32+Y32+AA32+AC32+AE32+AG32</f>
        <v>3</v>
      </c>
      <c r="AK32" s="25">
        <f>AJ32+AI32</f>
        <v>334</v>
      </c>
    </row>
    <row r="33" spans="1:37" x14ac:dyDescent="0.3">
      <c r="A33" s="8">
        <v>28</v>
      </c>
      <c r="B33" s="154" t="s">
        <v>59</v>
      </c>
      <c r="C33" s="19">
        <v>114</v>
      </c>
      <c r="D33" s="4">
        <v>7</v>
      </c>
      <c r="E33" s="4">
        <v>77</v>
      </c>
      <c r="F33" s="4"/>
      <c r="G33" s="4">
        <v>75</v>
      </c>
      <c r="H33" s="4"/>
      <c r="I33" s="4">
        <v>2</v>
      </c>
      <c r="J33" s="4">
        <v>1</v>
      </c>
      <c r="K33" s="4">
        <v>2</v>
      </c>
      <c r="L33" s="4"/>
      <c r="M33" s="4">
        <v>13</v>
      </c>
      <c r="N33" s="4">
        <v>12</v>
      </c>
      <c r="O33" s="4">
        <v>1</v>
      </c>
      <c r="P33" s="4">
        <v>5</v>
      </c>
      <c r="Q33" s="4"/>
      <c r="R33" s="4"/>
      <c r="S33" s="20"/>
      <c r="T33" s="17">
        <v>6</v>
      </c>
      <c r="U33" s="4">
        <v>1</v>
      </c>
      <c r="V33" s="4">
        <v>7</v>
      </c>
      <c r="W33" s="4"/>
      <c r="X33" s="4">
        <v>5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4">
        <f>C33+E33+G33+I33+K33+M33+P33+R33+T33+V33+X33+Z33+AB33+AD33+AF33+O33+AH33</f>
        <v>307</v>
      </c>
      <c r="AJ33" s="14">
        <f>D33+F33+H33+J33+L33+N33+Q33+S33+U33+W33+Y33+AA33+AC33+AE33+AG33</f>
        <v>21</v>
      </c>
      <c r="AK33" s="25">
        <f>AJ33+AI33</f>
        <v>328</v>
      </c>
    </row>
    <row r="34" spans="1:37" x14ac:dyDescent="0.3">
      <c r="A34" s="8">
        <v>29</v>
      </c>
      <c r="B34" s="154" t="s">
        <v>60</v>
      </c>
      <c r="C34" s="19">
        <v>364</v>
      </c>
      <c r="D34" s="4">
        <v>6</v>
      </c>
      <c r="E34" s="4">
        <v>130</v>
      </c>
      <c r="F34" s="4"/>
      <c r="G34" s="4">
        <v>296</v>
      </c>
      <c r="H34" s="4">
        <v>2</v>
      </c>
      <c r="I34" s="4">
        <v>20</v>
      </c>
      <c r="J34" s="4">
        <v>1</v>
      </c>
      <c r="K34" s="4">
        <v>3</v>
      </c>
      <c r="L34" s="4"/>
      <c r="M34" s="4">
        <v>62</v>
      </c>
      <c r="N34" s="4"/>
      <c r="O34" s="4">
        <v>2</v>
      </c>
      <c r="P34" s="4">
        <v>14</v>
      </c>
      <c r="Q34" s="4"/>
      <c r="R34" s="4">
        <v>3</v>
      </c>
      <c r="S34" s="20"/>
      <c r="T34" s="17">
        <v>156</v>
      </c>
      <c r="U34" s="4">
        <v>8</v>
      </c>
      <c r="V34" s="4">
        <v>19</v>
      </c>
      <c r="W34" s="4">
        <v>2</v>
      </c>
      <c r="X34" s="4">
        <v>22</v>
      </c>
      <c r="Y34" s="4">
        <v>1</v>
      </c>
      <c r="Z34" s="4"/>
      <c r="AA34" s="4">
        <v>1</v>
      </c>
      <c r="AB34" s="4">
        <v>2</v>
      </c>
      <c r="AC34" s="4">
        <v>3</v>
      </c>
      <c r="AD34" s="4">
        <v>8</v>
      </c>
      <c r="AE34" s="4"/>
      <c r="AF34" s="4"/>
      <c r="AG34" s="4"/>
      <c r="AH34" s="4"/>
      <c r="AI34" s="14">
        <f>C34+E34+G34+I34+K34+M34+P34+R34+T34+V34+X34+Z34+AB34+AD34+AF34+O34+AH34</f>
        <v>1101</v>
      </c>
      <c r="AJ34" s="14">
        <f>D34+F34+H34+J34+L34+N34+Q34+S34+U34+W34+Y34+AA34+AC34+AE34+AG34</f>
        <v>24</v>
      </c>
      <c r="AK34" s="25">
        <f>AJ34+AI34</f>
        <v>1125</v>
      </c>
    </row>
    <row r="35" spans="1:37" x14ac:dyDescent="0.3">
      <c r="A35" s="8">
        <v>30</v>
      </c>
      <c r="B35" s="154" t="s">
        <v>61</v>
      </c>
      <c r="C35" s="19">
        <v>95</v>
      </c>
      <c r="D35" s="4">
        <v>3</v>
      </c>
      <c r="E35" s="4">
        <v>89</v>
      </c>
      <c r="F35" s="4"/>
      <c r="G35" s="4">
        <v>29</v>
      </c>
      <c r="H35" s="4"/>
      <c r="I35" s="4">
        <v>3</v>
      </c>
      <c r="J35" s="4"/>
      <c r="K35" s="4">
        <v>4</v>
      </c>
      <c r="L35" s="4"/>
      <c r="M35" s="4">
        <v>17</v>
      </c>
      <c r="N35" s="4"/>
      <c r="O35" s="4">
        <v>1</v>
      </c>
      <c r="P35" s="4">
        <v>4</v>
      </c>
      <c r="Q35" s="4"/>
      <c r="R35" s="4"/>
      <c r="S35" s="20"/>
      <c r="T35" s="17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4">
        <f>C35+E35+G35+I35+K35+M35+P35+R35+T35+V35+X35+Z35+AB35+AD35+AF35+O35+AH35</f>
        <v>242</v>
      </c>
      <c r="AJ35" s="14">
        <f>D35+F35+H35+J35+L35+N35+Q35+S35+U35+W35+Y35+AA35+AC35+AE35+AG35</f>
        <v>3</v>
      </c>
      <c r="AK35" s="25">
        <f>AJ35+AI35</f>
        <v>245</v>
      </c>
    </row>
    <row r="36" spans="1:37" x14ac:dyDescent="0.3">
      <c r="A36" s="8">
        <v>31</v>
      </c>
      <c r="B36" s="154" t="s">
        <v>62</v>
      </c>
      <c r="C36" s="19">
        <v>75</v>
      </c>
      <c r="D36" s="4"/>
      <c r="E36" s="4">
        <v>34</v>
      </c>
      <c r="F36" s="4"/>
      <c r="G36" s="4">
        <v>29</v>
      </c>
      <c r="H36" s="4"/>
      <c r="I36" s="4">
        <v>1</v>
      </c>
      <c r="J36" s="4"/>
      <c r="K36" s="4">
        <v>1</v>
      </c>
      <c r="L36" s="4"/>
      <c r="M36" s="4">
        <v>6</v>
      </c>
      <c r="N36" s="4"/>
      <c r="O36" s="4">
        <v>1</v>
      </c>
      <c r="P36" s="4">
        <v>2</v>
      </c>
      <c r="Q36" s="4"/>
      <c r="R36" s="4"/>
      <c r="S36" s="20"/>
      <c r="T36" s="17">
        <v>6</v>
      </c>
      <c r="U36" s="4"/>
      <c r="V36" s="4">
        <v>5</v>
      </c>
      <c r="W36" s="4"/>
      <c r="X36" s="4">
        <v>8</v>
      </c>
      <c r="Y36" s="4"/>
      <c r="Z36" s="4"/>
      <c r="AA36" s="4"/>
      <c r="AB36" s="4"/>
      <c r="AC36" s="4"/>
      <c r="AD36" s="4">
        <v>2</v>
      </c>
      <c r="AE36" s="4"/>
      <c r="AF36" s="4"/>
      <c r="AG36" s="4"/>
      <c r="AH36" s="4"/>
      <c r="AI36" s="14">
        <f>C36+E36+G36+I36+K36+M36+P36+R36+T36+V36+X36+Z36+AB36+AD36+AF36+O36+AH36</f>
        <v>170</v>
      </c>
      <c r="AJ36" s="14">
        <f>D36+F36+H36+J36+L36+N36+Q36+S36+U36+W36+Y36+AA36+AC36+AE36+AG36</f>
        <v>0</v>
      </c>
      <c r="AK36" s="25">
        <f>AJ36+AI36</f>
        <v>170</v>
      </c>
    </row>
    <row r="37" spans="1:37" x14ac:dyDescent="0.3">
      <c r="A37" s="8">
        <v>32</v>
      </c>
      <c r="B37" s="154" t="s">
        <v>63</v>
      </c>
      <c r="C37" s="19">
        <v>393</v>
      </c>
      <c r="D37" s="4">
        <v>26</v>
      </c>
      <c r="E37" s="4">
        <v>278</v>
      </c>
      <c r="F37" s="4"/>
      <c r="G37" s="4">
        <v>301</v>
      </c>
      <c r="H37" s="4"/>
      <c r="I37" s="4">
        <v>3</v>
      </c>
      <c r="J37" s="4"/>
      <c r="K37" s="4">
        <v>4</v>
      </c>
      <c r="L37" s="4"/>
      <c r="M37" s="4">
        <v>27</v>
      </c>
      <c r="N37" s="4"/>
      <c r="O37" s="4">
        <v>2</v>
      </c>
      <c r="P37" s="4">
        <v>8</v>
      </c>
      <c r="Q37" s="4"/>
      <c r="R37" s="4">
        <v>4</v>
      </c>
      <c r="S37" s="20"/>
      <c r="T37" s="17">
        <v>93</v>
      </c>
      <c r="U37" s="4">
        <v>3</v>
      </c>
      <c r="V37" s="4">
        <v>30</v>
      </c>
      <c r="W37" s="4"/>
      <c r="X37" s="4">
        <v>56</v>
      </c>
      <c r="Y37" s="4">
        <v>2</v>
      </c>
      <c r="Z37" s="4"/>
      <c r="AA37" s="4"/>
      <c r="AB37" s="4">
        <v>2</v>
      </c>
      <c r="AC37" s="4"/>
      <c r="AD37" s="4">
        <v>5</v>
      </c>
      <c r="AE37" s="4"/>
      <c r="AF37" s="4">
        <v>6</v>
      </c>
      <c r="AG37" s="4">
        <v>1</v>
      </c>
      <c r="AH37" s="4">
        <v>1</v>
      </c>
      <c r="AI37" s="14">
        <f>C37+E37+G37+I37+K37+M37+P37+R37+T37+V37+X37+Z37+AB37+AD37+AF37+O37+AH37</f>
        <v>1213</v>
      </c>
      <c r="AJ37" s="14">
        <f>D37+F37+H37+J37+L37+N37+Q37+S37+U37+W37+Y37+AA37+AC37+AE37+AG37</f>
        <v>32</v>
      </c>
      <c r="AK37" s="25">
        <f>AJ37+AI37</f>
        <v>1245</v>
      </c>
    </row>
    <row r="38" spans="1:37" x14ac:dyDescent="0.3">
      <c r="A38" s="8">
        <v>33</v>
      </c>
      <c r="B38" s="154" t="s">
        <v>64</v>
      </c>
      <c r="C38" s="19">
        <v>139</v>
      </c>
      <c r="D38" s="4">
        <v>54</v>
      </c>
      <c r="E38" s="4">
        <v>66</v>
      </c>
      <c r="F38" s="4">
        <v>15</v>
      </c>
      <c r="G38" s="4">
        <v>78</v>
      </c>
      <c r="H38" s="4">
        <v>4</v>
      </c>
      <c r="I38" s="4">
        <v>4</v>
      </c>
      <c r="J38" s="4">
        <v>1</v>
      </c>
      <c r="K38" s="4">
        <v>1</v>
      </c>
      <c r="L38" s="4"/>
      <c r="M38" s="4">
        <v>9</v>
      </c>
      <c r="N38" s="4">
        <v>13</v>
      </c>
      <c r="O38" s="4">
        <v>1</v>
      </c>
      <c r="P38" s="4">
        <v>3</v>
      </c>
      <c r="Q38" s="4"/>
      <c r="R38" s="4"/>
      <c r="S38" s="20"/>
      <c r="T38" s="17">
        <v>19</v>
      </c>
      <c r="U38" s="4"/>
      <c r="V38" s="4"/>
      <c r="W38" s="4"/>
      <c r="X38" s="4">
        <v>4</v>
      </c>
      <c r="Y38" s="4"/>
      <c r="Z38" s="4"/>
      <c r="AA38" s="4"/>
      <c r="AB38" s="4"/>
      <c r="AC38" s="4"/>
      <c r="AD38" s="4">
        <v>2</v>
      </c>
      <c r="AE38" s="4"/>
      <c r="AF38" s="4"/>
      <c r="AG38" s="4"/>
      <c r="AH38" s="4"/>
      <c r="AI38" s="14">
        <f>C38+E38+G38+I38+K38+M38+P38+R38+T38+V38+X38+Z38+AB38+AD38+AF38+O38+AH38</f>
        <v>326</v>
      </c>
      <c r="AJ38" s="14">
        <f>D38+F38+H38+J38+L38+N38+Q38+S38+U38+W38+Y38+AA38+AC38+AE38+AG38</f>
        <v>87</v>
      </c>
      <c r="AK38" s="25">
        <f>AJ38+AI38</f>
        <v>413</v>
      </c>
    </row>
    <row r="39" spans="1:37" x14ac:dyDescent="0.3">
      <c r="A39" s="8">
        <v>34</v>
      </c>
      <c r="B39" s="154" t="s">
        <v>65</v>
      </c>
      <c r="C39" s="19">
        <v>179</v>
      </c>
      <c r="D39" s="4">
        <v>4</v>
      </c>
      <c r="E39" s="4">
        <v>108</v>
      </c>
      <c r="F39" s="4"/>
      <c r="G39" s="4">
        <v>132</v>
      </c>
      <c r="H39" s="4"/>
      <c r="I39" s="4">
        <v>14</v>
      </c>
      <c r="J39" s="4"/>
      <c r="K39" s="4">
        <v>3</v>
      </c>
      <c r="L39" s="4"/>
      <c r="M39" s="4">
        <v>17</v>
      </c>
      <c r="N39" s="4">
        <v>1</v>
      </c>
      <c r="O39" s="4">
        <v>1</v>
      </c>
      <c r="P39" s="4">
        <v>8</v>
      </c>
      <c r="Q39" s="4"/>
      <c r="R39" s="4"/>
      <c r="S39" s="20"/>
      <c r="T39" s="17">
        <v>2</v>
      </c>
      <c r="U39" s="4"/>
      <c r="V39" s="4"/>
      <c r="W39" s="4"/>
      <c r="X39" s="4">
        <v>2</v>
      </c>
      <c r="Y39" s="4">
        <v>1</v>
      </c>
      <c r="Z39" s="4"/>
      <c r="AA39" s="4"/>
      <c r="AB39" s="4"/>
      <c r="AC39" s="4"/>
      <c r="AD39" s="4"/>
      <c r="AE39" s="4"/>
      <c r="AF39" s="4"/>
      <c r="AG39" s="4"/>
      <c r="AH39" s="4"/>
      <c r="AI39" s="14">
        <f>C39+E39+G39+I39+K39+M39+P39+R39+T39+V39+X39+Z39+AB39+AD39+AF39+O39+AH39</f>
        <v>466</v>
      </c>
      <c r="AJ39" s="14">
        <f>D39+F39+H39+J39+L39+N39+Q39+S39+U39+W39+Y39+AA39+AC39+AE39+AG39</f>
        <v>6</v>
      </c>
      <c r="AK39" s="25">
        <f>AJ39+AI39</f>
        <v>472</v>
      </c>
    </row>
    <row r="40" spans="1:37" s="161" customFormat="1" x14ac:dyDescent="0.3">
      <c r="A40" s="162">
        <v>35</v>
      </c>
      <c r="B40" s="154" t="s">
        <v>66</v>
      </c>
      <c r="C40" s="155">
        <v>187</v>
      </c>
      <c r="D40" s="156">
        <v>2</v>
      </c>
      <c r="E40" s="156">
        <v>92</v>
      </c>
      <c r="F40" s="156"/>
      <c r="G40" s="156">
        <v>165</v>
      </c>
      <c r="H40" s="156"/>
      <c r="I40" s="156">
        <v>9</v>
      </c>
      <c r="J40" s="156"/>
      <c r="K40" s="156">
        <v>6</v>
      </c>
      <c r="L40" s="156"/>
      <c r="M40" s="156">
        <v>27</v>
      </c>
      <c r="N40" s="156"/>
      <c r="O40" s="156">
        <v>2</v>
      </c>
      <c r="P40" s="156">
        <v>5</v>
      </c>
      <c r="Q40" s="156"/>
      <c r="R40" s="156">
        <v>3</v>
      </c>
      <c r="S40" s="157">
        <v>1</v>
      </c>
      <c r="T40" s="158">
        <v>67</v>
      </c>
      <c r="U40" s="156"/>
      <c r="V40" s="156">
        <v>18</v>
      </c>
      <c r="W40" s="156"/>
      <c r="X40" s="156">
        <v>14</v>
      </c>
      <c r="Y40" s="156"/>
      <c r="Z40" s="156"/>
      <c r="AA40" s="156"/>
      <c r="AB40" s="156"/>
      <c r="AC40" s="156"/>
      <c r="AD40" s="156">
        <v>2</v>
      </c>
      <c r="AE40" s="156"/>
      <c r="AF40" s="156"/>
      <c r="AG40" s="156"/>
      <c r="AH40" s="156"/>
      <c r="AI40" s="159">
        <f>C40+E40+G40+I40+K40+M40+P40+R40+T40+V40+X40+Z40+AB40+AD40+AF40+O40+AH40</f>
        <v>597</v>
      </c>
      <c r="AJ40" s="159">
        <f>D40+F40+H40+J40+L40+N40+Q40+S40+U40+W40+Y40+AA40+AC40+AE40+AG40</f>
        <v>3</v>
      </c>
      <c r="AK40" s="160">
        <f>AJ40+AI40</f>
        <v>600</v>
      </c>
    </row>
    <row r="41" spans="1:37" ht="25.2" customHeight="1" thickBot="1" x14ac:dyDescent="0.35">
      <c r="A41" s="64" t="s">
        <v>6</v>
      </c>
      <c r="B41" s="109"/>
      <c r="C41" s="21">
        <f t="shared" ref="C41:AH41" si="0">SUM(C6:C40)</f>
        <v>5745</v>
      </c>
      <c r="D41" s="22">
        <f>SUM(D6:D40)</f>
        <v>491</v>
      </c>
      <c r="E41" s="22">
        <f t="shared" si="0"/>
        <v>3768</v>
      </c>
      <c r="F41" s="22">
        <f>SUM(F6:F40)</f>
        <v>63</v>
      </c>
      <c r="G41" s="22">
        <f t="shared" si="0"/>
        <v>4975</v>
      </c>
      <c r="H41" s="22">
        <f>SUM(H6:H40)</f>
        <v>17</v>
      </c>
      <c r="I41" s="22">
        <f t="shared" si="0"/>
        <v>207</v>
      </c>
      <c r="J41" s="22">
        <f>SUM(J6:J40)</f>
        <v>8</v>
      </c>
      <c r="K41" s="22">
        <f t="shared" si="0"/>
        <v>94</v>
      </c>
      <c r="L41" s="22">
        <f>SUM(L6:L40)</f>
        <v>1</v>
      </c>
      <c r="M41" s="22">
        <f t="shared" si="0"/>
        <v>668</v>
      </c>
      <c r="N41" s="22">
        <f>SUM(N6:N40)</f>
        <v>85</v>
      </c>
      <c r="O41" s="22">
        <f t="shared" si="0"/>
        <v>45</v>
      </c>
      <c r="P41" s="22">
        <f t="shared" si="0"/>
        <v>224</v>
      </c>
      <c r="Q41" s="22">
        <f>SUM(Q6:Q40)</f>
        <v>9</v>
      </c>
      <c r="R41" s="22">
        <f t="shared" si="0"/>
        <v>66</v>
      </c>
      <c r="S41" s="23">
        <f>SUM(S6:S40)</f>
        <v>2</v>
      </c>
      <c r="T41" s="36">
        <f t="shared" si="0"/>
        <v>1003</v>
      </c>
      <c r="U41" s="22">
        <f>SUM(U6:U40)</f>
        <v>50</v>
      </c>
      <c r="V41" s="22">
        <f t="shared" si="0"/>
        <v>404</v>
      </c>
      <c r="W41" s="22">
        <f>SUM(W6:W40)</f>
        <v>15</v>
      </c>
      <c r="X41" s="22">
        <f t="shared" si="0"/>
        <v>645</v>
      </c>
      <c r="Y41" s="22">
        <f>SUM(Y6:Y40)</f>
        <v>21</v>
      </c>
      <c r="Z41" s="22">
        <f t="shared" si="0"/>
        <v>4</v>
      </c>
      <c r="AA41" s="22">
        <f>SUM(AA6:AA40)</f>
        <v>1</v>
      </c>
      <c r="AB41" s="22">
        <f t="shared" si="0"/>
        <v>15</v>
      </c>
      <c r="AC41" s="22">
        <f>SUM(AC6:AC40)</f>
        <v>3</v>
      </c>
      <c r="AD41" s="22">
        <f t="shared" si="0"/>
        <v>51</v>
      </c>
      <c r="AE41" s="22">
        <f>SUM(AE6:AE40)</f>
        <v>1</v>
      </c>
      <c r="AF41" s="22">
        <f t="shared" si="0"/>
        <v>81</v>
      </c>
      <c r="AG41" s="22">
        <f>SUM(AG6:AG40)</f>
        <v>1</v>
      </c>
      <c r="AH41" s="22">
        <f t="shared" si="0"/>
        <v>2</v>
      </c>
      <c r="AI41" s="22">
        <f t="shared" ref="AI41" si="1">SUM(AI6:AI40)</f>
        <v>17997</v>
      </c>
      <c r="AJ41" s="22">
        <f>SUM(AJ6:AJ40)</f>
        <v>768</v>
      </c>
      <c r="AK41" s="23">
        <f t="shared" ref="AK41" si="2">SUM(AK6:AK40)</f>
        <v>18765</v>
      </c>
    </row>
  </sheetData>
  <mergeCells count="29">
    <mergeCell ref="AI2:AK4"/>
    <mergeCell ref="A1:AK1"/>
    <mergeCell ref="AB4:AC4"/>
    <mergeCell ref="AD4:AE4"/>
    <mergeCell ref="AF4:AG4"/>
    <mergeCell ref="B2:B5"/>
    <mergeCell ref="A2:A5"/>
    <mergeCell ref="X4:Y4"/>
    <mergeCell ref="Z4:AA4"/>
    <mergeCell ref="C2:S2"/>
    <mergeCell ref="T2:AH2"/>
    <mergeCell ref="C3:H3"/>
    <mergeCell ref="I3:N3"/>
    <mergeCell ref="O3:Q3"/>
    <mergeCell ref="R3:S3"/>
    <mergeCell ref="T3:Y3"/>
    <mergeCell ref="Z3:AE3"/>
    <mergeCell ref="AF3:AH3"/>
    <mergeCell ref="A41:B41"/>
    <mergeCell ref="P4:Q4"/>
    <mergeCell ref="R4:S4"/>
    <mergeCell ref="T4:U4"/>
    <mergeCell ref="V4:W4"/>
    <mergeCell ref="C4:D4"/>
    <mergeCell ref="E4:F4"/>
    <mergeCell ref="G4:H4"/>
    <mergeCell ref="I4:J4"/>
    <mergeCell ref="K4:L4"/>
    <mergeCell ref="M4:N4"/>
  </mergeCells>
  <conditionalFormatting sqref="AK6:AK4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{A6A68EB3-15C5-4148-91EA-40AEA0A0B096}</x14:id>
        </ext>
      </extLst>
    </cfRule>
  </conditionalFormatting>
  <pageMargins left="0.25" right="0.25" top="0.75" bottom="0.75" header="0.3" footer="0.3"/>
  <pageSetup paperSize="9" scale="5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6A68EB3-15C5-4148-91EA-40AEA0A0B0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AK6:AK40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E0F3-ECB0-473C-B126-70DADF87D91A}">
  <dimension ref="A1:AF40"/>
  <sheetViews>
    <sheetView showGridLines="0" zoomScale="80" zoomScaleNormal="80" workbookViewId="0">
      <selection activeCell="J15" sqref="J15"/>
    </sheetView>
  </sheetViews>
  <sheetFormatPr defaultRowHeight="14.4" x14ac:dyDescent="0.3"/>
  <cols>
    <col min="1" max="1" width="6.109375" customWidth="1"/>
    <col min="2" max="2" width="11.77734375" customWidth="1"/>
    <col min="3" max="27" width="6.88671875" style="5" customWidth="1"/>
    <col min="28" max="28" width="8.33203125" style="5" customWidth="1"/>
    <col min="32" max="32" width="11.21875" customWidth="1"/>
  </cols>
  <sheetData>
    <row r="1" spans="1:32" ht="33" customHeight="1" thickBot="1" x14ac:dyDescent="0.35">
      <c r="A1" s="105" t="s">
        <v>31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</row>
    <row r="2" spans="1:32" ht="20.399999999999999" customHeight="1" x14ac:dyDescent="0.3">
      <c r="A2" s="88" t="s">
        <v>9</v>
      </c>
      <c r="B2" s="106" t="s">
        <v>13</v>
      </c>
      <c r="C2" s="102" t="s">
        <v>10</v>
      </c>
      <c r="D2" s="58"/>
      <c r="E2" s="58"/>
      <c r="F2" s="58"/>
      <c r="G2" s="58"/>
      <c r="H2" s="58"/>
      <c r="I2" s="58"/>
      <c r="J2" s="58"/>
      <c r="K2" s="58"/>
      <c r="L2" s="102" t="s">
        <v>11</v>
      </c>
      <c r="M2" s="58"/>
      <c r="N2" s="58"/>
      <c r="O2" s="58"/>
      <c r="P2" s="58"/>
      <c r="Q2" s="58"/>
      <c r="R2" s="58"/>
      <c r="S2" s="58"/>
      <c r="T2" s="58"/>
      <c r="U2" s="102" t="s">
        <v>12</v>
      </c>
      <c r="V2" s="58"/>
      <c r="W2" s="58"/>
      <c r="X2" s="58"/>
      <c r="Y2" s="58"/>
      <c r="Z2" s="58"/>
      <c r="AA2" s="102" t="s">
        <v>21</v>
      </c>
      <c r="AB2" s="58"/>
      <c r="AC2" s="103" t="s">
        <v>20</v>
      </c>
      <c r="AD2" s="94"/>
      <c r="AE2" s="94"/>
      <c r="AF2" s="95"/>
    </row>
    <row r="3" spans="1:32" ht="24.6" customHeight="1" x14ac:dyDescent="0.3">
      <c r="A3" s="89"/>
      <c r="B3" s="107"/>
      <c r="C3" s="62" t="s">
        <v>28</v>
      </c>
      <c r="D3" s="61"/>
      <c r="E3" s="61"/>
      <c r="F3" s="62" t="s">
        <v>8</v>
      </c>
      <c r="G3" s="61"/>
      <c r="H3" s="61"/>
      <c r="I3" s="62" t="s">
        <v>7</v>
      </c>
      <c r="J3" s="61"/>
      <c r="K3" s="61"/>
      <c r="L3" s="62" t="s">
        <v>18</v>
      </c>
      <c r="M3" s="61"/>
      <c r="N3" s="61"/>
      <c r="O3" s="62" t="s">
        <v>17</v>
      </c>
      <c r="P3" s="61"/>
      <c r="Q3" s="61"/>
      <c r="R3" s="62" t="s">
        <v>23</v>
      </c>
      <c r="S3" s="61"/>
      <c r="T3" s="61"/>
      <c r="U3" s="62" t="s">
        <v>14</v>
      </c>
      <c r="V3" s="61"/>
      <c r="W3" s="61"/>
      <c r="X3" s="62" t="s">
        <v>19</v>
      </c>
      <c r="Y3" s="61"/>
      <c r="Z3" s="61"/>
      <c r="AA3" s="62" t="s">
        <v>15</v>
      </c>
      <c r="AB3" s="61"/>
      <c r="AC3" s="104"/>
      <c r="AD3" s="96"/>
      <c r="AE3" s="96"/>
      <c r="AF3" s="97"/>
    </row>
    <row r="4" spans="1:32" ht="28.8" x14ac:dyDescent="0.3">
      <c r="A4" s="90"/>
      <c r="B4" s="108"/>
      <c r="C4" s="13" t="s">
        <v>4</v>
      </c>
      <c r="D4" s="13" t="s">
        <v>2</v>
      </c>
      <c r="E4" s="13" t="s">
        <v>5</v>
      </c>
      <c r="F4" s="13" t="s">
        <v>4</v>
      </c>
      <c r="G4" s="13" t="s">
        <v>2</v>
      </c>
      <c r="H4" s="13" t="s">
        <v>5</v>
      </c>
      <c r="I4" s="13" t="s">
        <v>4</v>
      </c>
      <c r="J4" s="13" t="s">
        <v>2</v>
      </c>
      <c r="K4" s="13" t="s">
        <v>5</v>
      </c>
      <c r="L4" s="13" t="s">
        <v>4</v>
      </c>
      <c r="M4" s="13" t="s">
        <v>2</v>
      </c>
      <c r="N4" s="13" t="s">
        <v>5</v>
      </c>
      <c r="O4" s="13" t="s">
        <v>4</v>
      </c>
      <c r="P4" s="13" t="s">
        <v>2</v>
      </c>
      <c r="Q4" s="13" t="s">
        <v>5</v>
      </c>
      <c r="R4" s="13" t="s">
        <v>4</v>
      </c>
      <c r="S4" s="13" t="s">
        <v>2</v>
      </c>
      <c r="T4" s="13" t="s">
        <v>5</v>
      </c>
      <c r="U4" s="13" t="s">
        <v>4</v>
      </c>
      <c r="V4" s="13" t="s">
        <v>2</v>
      </c>
      <c r="W4" s="13" t="s">
        <v>5</v>
      </c>
      <c r="X4" s="13" t="s">
        <v>4</v>
      </c>
      <c r="Y4" s="13" t="s">
        <v>2</v>
      </c>
      <c r="Z4" s="13" t="s">
        <v>5</v>
      </c>
      <c r="AA4" s="13" t="s">
        <v>4</v>
      </c>
      <c r="AB4" s="13" t="s">
        <v>5</v>
      </c>
      <c r="AC4" s="15" t="s">
        <v>1</v>
      </c>
      <c r="AD4" s="15" t="s">
        <v>2</v>
      </c>
      <c r="AE4" s="15" t="s">
        <v>3</v>
      </c>
      <c r="AF4" s="27" t="s">
        <v>20</v>
      </c>
    </row>
    <row r="5" spans="1:32" x14ac:dyDescent="0.3">
      <c r="A5" s="8">
        <v>1</v>
      </c>
      <c r="B5" s="1" t="s">
        <v>32</v>
      </c>
      <c r="C5" s="4">
        <v>41</v>
      </c>
      <c r="D5" s="4">
        <v>4</v>
      </c>
      <c r="E5" s="4">
        <v>39</v>
      </c>
      <c r="F5" s="4">
        <v>25</v>
      </c>
      <c r="G5" s="4"/>
      <c r="H5" s="4">
        <v>9</v>
      </c>
      <c r="I5" s="4">
        <v>33</v>
      </c>
      <c r="J5" s="4">
        <v>1</v>
      </c>
      <c r="K5" s="4">
        <v>2</v>
      </c>
      <c r="L5" s="4"/>
      <c r="M5" s="4"/>
      <c r="N5" s="4">
        <v>1</v>
      </c>
      <c r="O5" s="4">
        <v>1</v>
      </c>
      <c r="P5" s="4"/>
      <c r="Q5" s="4"/>
      <c r="R5" s="4">
        <v>3</v>
      </c>
      <c r="S5" s="4"/>
      <c r="T5" s="4">
        <v>7</v>
      </c>
      <c r="U5" s="4"/>
      <c r="V5" s="4"/>
      <c r="W5" s="4">
        <v>1</v>
      </c>
      <c r="X5" s="4"/>
      <c r="Y5" s="4"/>
      <c r="Z5" s="4">
        <v>3</v>
      </c>
      <c r="AA5" s="4"/>
      <c r="AB5" s="4"/>
      <c r="AC5" s="14">
        <f>C5+F5+I5+L5+O5+R5+U5+X5+AA5</f>
        <v>103</v>
      </c>
      <c r="AD5" s="14">
        <f>D5+G5+J5+M5+P5+S5+V5+Y5</f>
        <v>5</v>
      </c>
      <c r="AE5" s="14">
        <f>E5+H5+K5+N5+Q5+T5+W5+Z5+AB5</f>
        <v>62</v>
      </c>
      <c r="AF5" s="25">
        <f>AC5+AD5+AE5</f>
        <v>170</v>
      </c>
    </row>
    <row r="6" spans="1:32" x14ac:dyDescent="0.3">
      <c r="A6" s="8">
        <v>2</v>
      </c>
      <c r="B6" s="1" t="s">
        <v>33</v>
      </c>
      <c r="C6" s="4">
        <v>22</v>
      </c>
      <c r="D6" s="4">
        <v>19</v>
      </c>
      <c r="E6" s="4">
        <v>207</v>
      </c>
      <c r="F6" s="4">
        <v>58</v>
      </c>
      <c r="G6" s="4">
        <v>12</v>
      </c>
      <c r="H6" s="4">
        <v>47</v>
      </c>
      <c r="I6" s="4">
        <v>76</v>
      </c>
      <c r="J6" s="4"/>
      <c r="K6" s="4">
        <v>17</v>
      </c>
      <c r="L6" s="4"/>
      <c r="M6" s="4"/>
      <c r="N6" s="4">
        <v>2</v>
      </c>
      <c r="O6" s="4">
        <v>1</v>
      </c>
      <c r="P6" s="4"/>
      <c r="Q6" s="4"/>
      <c r="R6" s="4">
        <v>2</v>
      </c>
      <c r="S6" s="4"/>
      <c r="T6" s="4">
        <v>13</v>
      </c>
      <c r="U6" s="4">
        <v>1</v>
      </c>
      <c r="V6" s="4"/>
      <c r="W6" s="4"/>
      <c r="X6" s="4"/>
      <c r="Y6" s="4"/>
      <c r="Z6" s="4">
        <v>3</v>
      </c>
      <c r="AA6" s="4"/>
      <c r="AB6" s="4"/>
      <c r="AC6" s="14">
        <f t="shared" ref="AC6:AC39" si="0">C6+F6+I6+L6+O6+R6+U6+X6+AA6</f>
        <v>160</v>
      </c>
      <c r="AD6" s="14">
        <f t="shared" ref="AD6:AD39" si="1">D6+G6+J6+M6+P6+S6+V6+Y6</f>
        <v>31</v>
      </c>
      <c r="AE6" s="14">
        <f t="shared" ref="AE6:AE39" si="2">E6+H6+K6+N6+Q6+T6+W6+Z6+AB6</f>
        <v>289</v>
      </c>
      <c r="AF6" s="25">
        <f t="shared" ref="AF6:AF39" si="3">AC6+AD6+AE6</f>
        <v>480</v>
      </c>
    </row>
    <row r="7" spans="1:32" x14ac:dyDescent="0.3">
      <c r="A7" s="8">
        <v>3</v>
      </c>
      <c r="B7" s="1" t="s">
        <v>34</v>
      </c>
      <c r="C7" s="4">
        <v>26</v>
      </c>
      <c r="D7" s="4">
        <v>3</v>
      </c>
      <c r="E7" s="4">
        <v>28</v>
      </c>
      <c r="F7" s="4">
        <v>97</v>
      </c>
      <c r="G7" s="4">
        <v>1</v>
      </c>
      <c r="H7" s="4">
        <v>19</v>
      </c>
      <c r="I7" s="4">
        <v>158</v>
      </c>
      <c r="J7" s="4">
        <v>4</v>
      </c>
      <c r="K7" s="4">
        <v>5</v>
      </c>
      <c r="L7" s="4"/>
      <c r="M7" s="4"/>
      <c r="N7" s="4">
        <v>1</v>
      </c>
      <c r="O7" s="4">
        <v>1</v>
      </c>
      <c r="P7" s="4"/>
      <c r="Q7" s="4"/>
      <c r="R7" s="4">
        <v>1</v>
      </c>
      <c r="S7" s="4"/>
      <c r="T7" s="4">
        <v>10</v>
      </c>
      <c r="U7" s="4">
        <v>1</v>
      </c>
      <c r="V7" s="4"/>
      <c r="W7" s="4"/>
      <c r="X7" s="4">
        <v>1</v>
      </c>
      <c r="Y7" s="4"/>
      <c r="Z7" s="4">
        <v>5</v>
      </c>
      <c r="AA7" s="4"/>
      <c r="AB7" s="4">
        <v>2</v>
      </c>
      <c r="AC7" s="14">
        <f t="shared" si="0"/>
        <v>285</v>
      </c>
      <c r="AD7" s="14">
        <f t="shared" si="1"/>
        <v>8</v>
      </c>
      <c r="AE7" s="14">
        <f t="shared" si="2"/>
        <v>70</v>
      </c>
      <c r="AF7" s="25">
        <f t="shared" si="3"/>
        <v>363</v>
      </c>
    </row>
    <row r="8" spans="1:32" x14ac:dyDescent="0.3">
      <c r="A8" s="8">
        <v>4</v>
      </c>
      <c r="B8" s="1" t="s">
        <v>35</v>
      </c>
      <c r="C8" s="4">
        <v>29</v>
      </c>
      <c r="D8" s="4">
        <v>4</v>
      </c>
      <c r="E8" s="4">
        <v>118</v>
      </c>
      <c r="F8" s="4">
        <v>115</v>
      </c>
      <c r="G8" s="4">
        <v>4</v>
      </c>
      <c r="H8" s="4">
        <v>66</v>
      </c>
      <c r="I8" s="4">
        <v>282</v>
      </c>
      <c r="J8" s="4">
        <v>10</v>
      </c>
      <c r="K8" s="4">
        <v>45</v>
      </c>
      <c r="L8" s="4">
        <v>3</v>
      </c>
      <c r="M8" s="4"/>
      <c r="N8" s="4">
        <v>6</v>
      </c>
      <c r="O8" s="4">
        <v>3</v>
      </c>
      <c r="P8" s="4"/>
      <c r="Q8" s="4">
        <v>2</v>
      </c>
      <c r="R8" s="4">
        <v>8</v>
      </c>
      <c r="S8" s="4"/>
      <c r="T8" s="4">
        <v>20</v>
      </c>
      <c r="U8" s="4">
        <v>3</v>
      </c>
      <c r="V8" s="4"/>
      <c r="W8" s="4">
        <v>1</v>
      </c>
      <c r="X8" s="4">
        <v>4</v>
      </c>
      <c r="Y8" s="4"/>
      <c r="Z8" s="4">
        <v>10</v>
      </c>
      <c r="AA8" s="4"/>
      <c r="AB8" s="4">
        <v>2</v>
      </c>
      <c r="AC8" s="14">
        <f t="shared" si="0"/>
        <v>447</v>
      </c>
      <c r="AD8" s="14">
        <f t="shared" si="1"/>
        <v>18</v>
      </c>
      <c r="AE8" s="14">
        <f t="shared" si="2"/>
        <v>270</v>
      </c>
      <c r="AF8" s="25">
        <f t="shared" si="3"/>
        <v>735</v>
      </c>
    </row>
    <row r="9" spans="1:32" x14ac:dyDescent="0.3">
      <c r="A9" s="8">
        <v>5</v>
      </c>
      <c r="B9" s="1" t="s">
        <v>36</v>
      </c>
      <c r="C9" s="4">
        <v>33</v>
      </c>
      <c r="D9" s="4"/>
      <c r="E9" s="4">
        <v>133</v>
      </c>
      <c r="F9" s="4">
        <v>105</v>
      </c>
      <c r="G9" s="4">
        <v>3</v>
      </c>
      <c r="H9" s="4">
        <v>49</v>
      </c>
      <c r="I9" s="4">
        <v>162</v>
      </c>
      <c r="J9" s="4">
        <v>3</v>
      </c>
      <c r="K9" s="4">
        <v>24</v>
      </c>
      <c r="L9" s="4">
        <v>1</v>
      </c>
      <c r="M9" s="4"/>
      <c r="N9" s="4">
        <v>9</v>
      </c>
      <c r="O9" s="4">
        <v>2</v>
      </c>
      <c r="P9" s="4">
        <v>1</v>
      </c>
      <c r="Q9" s="4">
        <v>1</v>
      </c>
      <c r="R9" s="4">
        <v>7</v>
      </c>
      <c r="S9" s="4"/>
      <c r="T9" s="4">
        <v>19</v>
      </c>
      <c r="U9" s="4">
        <v>2</v>
      </c>
      <c r="V9" s="4"/>
      <c r="W9" s="4"/>
      <c r="X9" s="4">
        <v>1</v>
      </c>
      <c r="Y9" s="4"/>
      <c r="Z9" s="4">
        <v>6</v>
      </c>
      <c r="AA9" s="4">
        <v>1</v>
      </c>
      <c r="AB9" s="4"/>
      <c r="AC9" s="14">
        <f t="shared" si="0"/>
        <v>314</v>
      </c>
      <c r="AD9" s="14">
        <f t="shared" si="1"/>
        <v>7</v>
      </c>
      <c r="AE9" s="14">
        <f t="shared" si="2"/>
        <v>241</v>
      </c>
      <c r="AF9" s="25">
        <f t="shared" si="3"/>
        <v>562</v>
      </c>
    </row>
    <row r="10" spans="1:32" x14ac:dyDescent="0.3">
      <c r="A10" s="8">
        <v>6</v>
      </c>
      <c r="B10" s="1" t="s">
        <v>37</v>
      </c>
      <c r="C10" s="4">
        <v>48</v>
      </c>
      <c r="D10" s="4">
        <v>21</v>
      </c>
      <c r="E10" s="4">
        <v>62</v>
      </c>
      <c r="F10" s="4">
        <v>174</v>
      </c>
      <c r="G10" s="4">
        <v>12</v>
      </c>
      <c r="H10" s="4">
        <v>39</v>
      </c>
      <c r="I10" s="4">
        <v>218</v>
      </c>
      <c r="J10" s="4">
        <v>5</v>
      </c>
      <c r="K10" s="4">
        <v>13</v>
      </c>
      <c r="L10" s="4">
        <v>3</v>
      </c>
      <c r="M10" s="4"/>
      <c r="N10" s="4">
        <v>2</v>
      </c>
      <c r="O10" s="4">
        <v>3</v>
      </c>
      <c r="P10" s="4"/>
      <c r="Q10" s="4">
        <v>2</v>
      </c>
      <c r="R10" s="4">
        <v>7</v>
      </c>
      <c r="S10" s="4">
        <v>2</v>
      </c>
      <c r="T10" s="4">
        <v>18</v>
      </c>
      <c r="U10" s="4">
        <v>1</v>
      </c>
      <c r="V10" s="4"/>
      <c r="W10" s="4"/>
      <c r="X10" s="4">
        <v>3</v>
      </c>
      <c r="Y10" s="4"/>
      <c r="Z10" s="4">
        <v>6</v>
      </c>
      <c r="AA10" s="4">
        <v>1</v>
      </c>
      <c r="AB10" s="4">
        <v>1</v>
      </c>
      <c r="AC10" s="14">
        <f t="shared" si="0"/>
        <v>458</v>
      </c>
      <c r="AD10" s="14">
        <f t="shared" si="1"/>
        <v>40</v>
      </c>
      <c r="AE10" s="14">
        <f t="shared" si="2"/>
        <v>143</v>
      </c>
      <c r="AF10" s="25">
        <f t="shared" si="3"/>
        <v>641</v>
      </c>
    </row>
    <row r="11" spans="1:32" x14ac:dyDescent="0.3">
      <c r="A11" s="8">
        <v>7</v>
      </c>
      <c r="B11" s="1" t="s">
        <v>38</v>
      </c>
      <c r="C11" s="4">
        <v>44</v>
      </c>
      <c r="D11" s="4">
        <v>1</v>
      </c>
      <c r="E11" s="4">
        <v>85</v>
      </c>
      <c r="F11" s="4">
        <v>81</v>
      </c>
      <c r="G11" s="4">
        <v>2</v>
      </c>
      <c r="H11" s="4">
        <v>39</v>
      </c>
      <c r="I11" s="4">
        <v>163</v>
      </c>
      <c r="J11" s="4">
        <v>5</v>
      </c>
      <c r="K11" s="4">
        <v>22</v>
      </c>
      <c r="L11" s="4">
        <v>9</v>
      </c>
      <c r="M11" s="4"/>
      <c r="N11" s="4">
        <v>11</v>
      </c>
      <c r="O11" s="4">
        <v>9</v>
      </c>
      <c r="P11" s="4"/>
      <c r="Q11" s="4">
        <v>2</v>
      </c>
      <c r="R11" s="4">
        <v>18</v>
      </c>
      <c r="S11" s="4"/>
      <c r="T11" s="4">
        <v>12</v>
      </c>
      <c r="U11" s="4">
        <v>2</v>
      </c>
      <c r="V11" s="4"/>
      <c r="W11" s="4">
        <v>1</v>
      </c>
      <c r="X11" s="4">
        <v>2</v>
      </c>
      <c r="Y11" s="4"/>
      <c r="Z11" s="4">
        <v>5</v>
      </c>
      <c r="AA11" s="4">
        <v>2</v>
      </c>
      <c r="AB11" s="4">
        <v>3</v>
      </c>
      <c r="AC11" s="14">
        <f t="shared" si="0"/>
        <v>330</v>
      </c>
      <c r="AD11" s="14">
        <f t="shared" si="1"/>
        <v>8</v>
      </c>
      <c r="AE11" s="14">
        <f t="shared" si="2"/>
        <v>180</v>
      </c>
      <c r="AF11" s="25">
        <f t="shared" si="3"/>
        <v>518</v>
      </c>
    </row>
    <row r="12" spans="1:32" x14ac:dyDescent="0.3">
      <c r="A12" s="8">
        <v>8</v>
      </c>
      <c r="B12" s="1" t="s">
        <v>39</v>
      </c>
      <c r="C12" s="4">
        <v>16</v>
      </c>
      <c r="D12" s="4">
        <v>5</v>
      </c>
      <c r="E12" s="4">
        <v>116</v>
      </c>
      <c r="F12" s="4">
        <v>42</v>
      </c>
      <c r="G12" s="4">
        <v>3</v>
      </c>
      <c r="H12" s="4">
        <v>37</v>
      </c>
      <c r="I12" s="4">
        <v>88</v>
      </c>
      <c r="J12" s="4">
        <v>5</v>
      </c>
      <c r="K12" s="4">
        <v>15</v>
      </c>
      <c r="L12" s="4">
        <v>1</v>
      </c>
      <c r="M12" s="4"/>
      <c r="N12" s="4"/>
      <c r="O12" s="4">
        <v>1</v>
      </c>
      <c r="P12" s="4"/>
      <c r="Q12" s="4"/>
      <c r="R12" s="4">
        <v>7</v>
      </c>
      <c r="S12" s="4"/>
      <c r="T12" s="4">
        <v>1</v>
      </c>
      <c r="U12" s="4">
        <v>1</v>
      </c>
      <c r="V12" s="4"/>
      <c r="W12" s="4"/>
      <c r="X12" s="4"/>
      <c r="Y12" s="4"/>
      <c r="Z12" s="4">
        <v>7</v>
      </c>
      <c r="AA12" s="4"/>
      <c r="AB12" s="4"/>
      <c r="AC12" s="14">
        <f t="shared" si="0"/>
        <v>156</v>
      </c>
      <c r="AD12" s="14">
        <f t="shared" si="1"/>
        <v>13</v>
      </c>
      <c r="AE12" s="14">
        <f t="shared" si="2"/>
        <v>176</v>
      </c>
      <c r="AF12" s="25">
        <f t="shared" si="3"/>
        <v>345</v>
      </c>
    </row>
    <row r="13" spans="1:32" x14ac:dyDescent="0.3">
      <c r="A13" s="8">
        <v>9</v>
      </c>
      <c r="B13" s="1" t="s">
        <v>40</v>
      </c>
      <c r="C13" s="4">
        <v>48</v>
      </c>
      <c r="D13" s="4">
        <v>73</v>
      </c>
      <c r="E13" s="4">
        <v>128</v>
      </c>
      <c r="F13" s="4">
        <v>25</v>
      </c>
      <c r="G13" s="4">
        <v>16</v>
      </c>
      <c r="H13" s="4">
        <v>18</v>
      </c>
      <c r="I13" s="4">
        <v>58</v>
      </c>
      <c r="J13" s="4">
        <v>3</v>
      </c>
      <c r="K13" s="4">
        <v>8</v>
      </c>
      <c r="L13" s="4">
        <v>2</v>
      </c>
      <c r="M13" s="4">
        <v>1</v>
      </c>
      <c r="N13" s="4">
        <v>3</v>
      </c>
      <c r="O13" s="4">
        <v>1</v>
      </c>
      <c r="P13" s="4"/>
      <c r="Q13" s="4">
        <v>2</v>
      </c>
      <c r="R13" s="4">
        <v>4</v>
      </c>
      <c r="S13" s="4"/>
      <c r="T13" s="4">
        <v>10</v>
      </c>
      <c r="U13" s="4"/>
      <c r="V13" s="4"/>
      <c r="W13" s="4"/>
      <c r="X13" s="4">
        <v>2</v>
      </c>
      <c r="Y13" s="4"/>
      <c r="Z13" s="4">
        <v>3</v>
      </c>
      <c r="AA13" s="4"/>
      <c r="AB13" s="4"/>
      <c r="AC13" s="14">
        <f t="shared" si="0"/>
        <v>140</v>
      </c>
      <c r="AD13" s="14">
        <f t="shared" si="1"/>
        <v>93</v>
      </c>
      <c r="AE13" s="14">
        <f t="shared" si="2"/>
        <v>172</v>
      </c>
      <c r="AF13" s="25">
        <f t="shared" si="3"/>
        <v>405</v>
      </c>
    </row>
    <row r="14" spans="1:32" x14ac:dyDescent="0.3">
      <c r="A14" s="8">
        <v>10</v>
      </c>
      <c r="B14" s="1" t="s">
        <v>41</v>
      </c>
      <c r="C14" s="4">
        <v>28</v>
      </c>
      <c r="D14" s="4">
        <v>1</v>
      </c>
      <c r="E14" s="4">
        <v>8</v>
      </c>
      <c r="F14" s="4">
        <v>29</v>
      </c>
      <c r="G14" s="4"/>
      <c r="H14" s="4"/>
      <c r="I14" s="4">
        <v>61</v>
      </c>
      <c r="J14" s="4">
        <v>1</v>
      </c>
      <c r="K14" s="4">
        <v>1</v>
      </c>
      <c r="L14" s="4">
        <v>1</v>
      </c>
      <c r="M14" s="4"/>
      <c r="N14" s="4">
        <v>2</v>
      </c>
      <c r="O14" s="4">
        <v>4</v>
      </c>
      <c r="P14" s="4"/>
      <c r="Q14" s="4"/>
      <c r="R14" s="4">
        <v>13</v>
      </c>
      <c r="S14" s="4">
        <v>1</v>
      </c>
      <c r="T14" s="4">
        <v>4</v>
      </c>
      <c r="U14" s="4">
        <v>1</v>
      </c>
      <c r="V14" s="4"/>
      <c r="W14" s="4"/>
      <c r="X14" s="4">
        <v>1</v>
      </c>
      <c r="Y14" s="4"/>
      <c r="Z14" s="4">
        <v>4</v>
      </c>
      <c r="AA14" s="4">
        <v>1</v>
      </c>
      <c r="AB14" s="4"/>
      <c r="AC14" s="14">
        <f t="shared" si="0"/>
        <v>139</v>
      </c>
      <c r="AD14" s="14">
        <f t="shared" si="1"/>
        <v>3</v>
      </c>
      <c r="AE14" s="14">
        <f t="shared" si="2"/>
        <v>19</v>
      </c>
      <c r="AF14" s="25">
        <f t="shared" si="3"/>
        <v>161</v>
      </c>
    </row>
    <row r="15" spans="1:32" x14ac:dyDescent="0.3">
      <c r="A15" s="8">
        <v>11</v>
      </c>
      <c r="B15" s="1" t="s">
        <v>42</v>
      </c>
      <c r="C15" s="4">
        <v>52</v>
      </c>
      <c r="D15" s="4">
        <v>3</v>
      </c>
      <c r="E15" s="4">
        <v>196</v>
      </c>
      <c r="F15" s="4">
        <v>92</v>
      </c>
      <c r="G15" s="4">
        <v>4</v>
      </c>
      <c r="H15" s="4">
        <v>44</v>
      </c>
      <c r="I15" s="4">
        <v>203</v>
      </c>
      <c r="J15" s="4">
        <v>9</v>
      </c>
      <c r="K15" s="4">
        <v>28</v>
      </c>
      <c r="L15" s="4">
        <v>1</v>
      </c>
      <c r="M15" s="4"/>
      <c r="N15" s="4">
        <v>6</v>
      </c>
      <c r="O15" s="4">
        <v>4</v>
      </c>
      <c r="P15" s="4">
        <v>1</v>
      </c>
      <c r="Q15" s="4"/>
      <c r="R15" s="4">
        <v>7</v>
      </c>
      <c r="S15" s="4"/>
      <c r="T15" s="4">
        <v>16</v>
      </c>
      <c r="U15" s="4">
        <v>1</v>
      </c>
      <c r="V15" s="4"/>
      <c r="W15" s="4"/>
      <c r="X15" s="4">
        <v>2</v>
      </c>
      <c r="Y15" s="4"/>
      <c r="Z15" s="4">
        <v>7</v>
      </c>
      <c r="AA15" s="4"/>
      <c r="AB15" s="4">
        <v>1</v>
      </c>
      <c r="AC15" s="14">
        <f t="shared" si="0"/>
        <v>362</v>
      </c>
      <c r="AD15" s="14">
        <f t="shared" si="1"/>
        <v>17</v>
      </c>
      <c r="AE15" s="14">
        <f t="shared" si="2"/>
        <v>298</v>
      </c>
      <c r="AF15" s="25">
        <f t="shared" si="3"/>
        <v>677</v>
      </c>
    </row>
    <row r="16" spans="1:32" x14ac:dyDescent="0.3">
      <c r="A16" s="8">
        <v>12</v>
      </c>
      <c r="B16" s="1" t="s">
        <v>43</v>
      </c>
      <c r="C16" s="4">
        <v>28</v>
      </c>
      <c r="D16" s="4"/>
      <c r="E16" s="4">
        <v>83</v>
      </c>
      <c r="F16" s="4">
        <v>83</v>
      </c>
      <c r="G16" s="4"/>
      <c r="H16" s="4">
        <v>42</v>
      </c>
      <c r="I16" s="4">
        <v>101</v>
      </c>
      <c r="J16" s="4">
        <v>2</v>
      </c>
      <c r="K16" s="4">
        <v>10</v>
      </c>
      <c r="L16" s="4">
        <v>1</v>
      </c>
      <c r="M16" s="4"/>
      <c r="N16" s="4">
        <v>5</v>
      </c>
      <c r="O16" s="4">
        <v>1</v>
      </c>
      <c r="P16" s="4"/>
      <c r="Q16" s="4"/>
      <c r="R16" s="4">
        <v>5</v>
      </c>
      <c r="S16" s="4"/>
      <c r="T16" s="4">
        <v>12</v>
      </c>
      <c r="U16" s="4">
        <v>1</v>
      </c>
      <c r="V16" s="4"/>
      <c r="W16" s="4"/>
      <c r="X16" s="4"/>
      <c r="Y16" s="4"/>
      <c r="Z16" s="4">
        <v>4</v>
      </c>
      <c r="AA16" s="4">
        <v>1</v>
      </c>
      <c r="AB16" s="4">
        <v>4</v>
      </c>
      <c r="AC16" s="14">
        <f t="shared" si="0"/>
        <v>221</v>
      </c>
      <c r="AD16" s="14">
        <f t="shared" si="1"/>
        <v>2</v>
      </c>
      <c r="AE16" s="14">
        <f t="shared" si="2"/>
        <v>160</v>
      </c>
      <c r="AF16" s="25">
        <f t="shared" si="3"/>
        <v>383</v>
      </c>
    </row>
    <row r="17" spans="1:32" x14ac:dyDescent="0.3">
      <c r="A17" s="8">
        <v>13</v>
      </c>
      <c r="B17" s="1" t="s">
        <v>44</v>
      </c>
      <c r="C17" s="4">
        <v>11</v>
      </c>
      <c r="D17" s="4">
        <v>48</v>
      </c>
      <c r="E17" s="4">
        <v>97</v>
      </c>
      <c r="F17" s="4">
        <v>31</v>
      </c>
      <c r="G17" s="4">
        <v>17</v>
      </c>
      <c r="H17" s="4">
        <v>19</v>
      </c>
      <c r="I17" s="4">
        <v>116</v>
      </c>
      <c r="J17" s="4">
        <v>6</v>
      </c>
      <c r="K17" s="4">
        <v>12</v>
      </c>
      <c r="L17" s="4"/>
      <c r="M17" s="4"/>
      <c r="N17" s="4">
        <v>2</v>
      </c>
      <c r="O17" s="4">
        <v>1</v>
      </c>
      <c r="P17" s="4"/>
      <c r="Q17" s="4"/>
      <c r="R17" s="4">
        <v>4</v>
      </c>
      <c r="S17" s="4"/>
      <c r="T17" s="4">
        <v>10</v>
      </c>
      <c r="U17" s="4"/>
      <c r="V17" s="4"/>
      <c r="W17" s="4">
        <v>1</v>
      </c>
      <c r="X17" s="4"/>
      <c r="Y17" s="4"/>
      <c r="Z17" s="4">
        <v>10</v>
      </c>
      <c r="AA17" s="4"/>
      <c r="AB17" s="4"/>
      <c r="AC17" s="14">
        <f t="shared" si="0"/>
        <v>163</v>
      </c>
      <c r="AD17" s="14">
        <f t="shared" si="1"/>
        <v>71</v>
      </c>
      <c r="AE17" s="14">
        <f t="shared" si="2"/>
        <v>151</v>
      </c>
      <c r="AF17" s="25">
        <f t="shared" si="3"/>
        <v>385</v>
      </c>
    </row>
    <row r="18" spans="1:32" x14ac:dyDescent="0.3">
      <c r="A18" s="8">
        <v>14</v>
      </c>
      <c r="B18" s="1" t="s">
        <v>45</v>
      </c>
      <c r="C18" s="4">
        <v>21</v>
      </c>
      <c r="D18" s="4">
        <v>1</v>
      </c>
      <c r="E18" s="4">
        <v>118</v>
      </c>
      <c r="F18" s="4">
        <v>41</v>
      </c>
      <c r="G18" s="4">
        <v>5</v>
      </c>
      <c r="H18" s="4">
        <v>49</v>
      </c>
      <c r="I18" s="4">
        <v>159</v>
      </c>
      <c r="J18" s="4">
        <v>7</v>
      </c>
      <c r="K18" s="4">
        <v>55</v>
      </c>
      <c r="L18" s="4"/>
      <c r="M18" s="4"/>
      <c r="N18" s="4"/>
      <c r="O18" s="4">
        <v>1</v>
      </c>
      <c r="P18" s="4"/>
      <c r="Q18" s="4"/>
      <c r="R18" s="4"/>
      <c r="S18" s="4"/>
      <c r="T18" s="4">
        <v>8</v>
      </c>
      <c r="U18" s="4">
        <v>1</v>
      </c>
      <c r="V18" s="4"/>
      <c r="W18" s="4"/>
      <c r="X18" s="4"/>
      <c r="Y18" s="4"/>
      <c r="Z18" s="4">
        <v>7</v>
      </c>
      <c r="AA18" s="4"/>
      <c r="AB18" s="4">
        <v>1</v>
      </c>
      <c r="AC18" s="14">
        <f t="shared" si="0"/>
        <v>223</v>
      </c>
      <c r="AD18" s="14">
        <f t="shared" si="1"/>
        <v>13</v>
      </c>
      <c r="AE18" s="14">
        <f t="shared" si="2"/>
        <v>238</v>
      </c>
      <c r="AF18" s="25">
        <f t="shared" si="3"/>
        <v>474</v>
      </c>
    </row>
    <row r="19" spans="1:32" x14ac:dyDescent="0.3">
      <c r="A19" s="8">
        <v>15</v>
      </c>
      <c r="B19" s="1" t="s">
        <v>46</v>
      </c>
      <c r="C19" s="4">
        <v>3</v>
      </c>
      <c r="D19" s="4">
        <v>17</v>
      </c>
      <c r="E19" s="4">
        <v>89</v>
      </c>
      <c r="F19" s="4">
        <v>9</v>
      </c>
      <c r="G19" s="4">
        <v>5</v>
      </c>
      <c r="H19" s="4">
        <v>18</v>
      </c>
      <c r="I19" s="4">
        <v>17</v>
      </c>
      <c r="J19" s="4">
        <v>6</v>
      </c>
      <c r="K19" s="4">
        <v>9</v>
      </c>
      <c r="L19" s="4"/>
      <c r="M19" s="4"/>
      <c r="N19" s="4">
        <v>2</v>
      </c>
      <c r="O19" s="4">
        <v>1</v>
      </c>
      <c r="P19" s="4"/>
      <c r="Q19" s="4"/>
      <c r="R19" s="4">
        <v>1</v>
      </c>
      <c r="S19" s="4"/>
      <c r="T19" s="4">
        <v>4</v>
      </c>
      <c r="U19" s="4"/>
      <c r="V19" s="4">
        <v>1</v>
      </c>
      <c r="W19" s="4"/>
      <c r="X19" s="4"/>
      <c r="Y19" s="4"/>
      <c r="Z19" s="4">
        <v>2</v>
      </c>
      <c r="AA19" s="4"/>
      <c r="AB19" s="4"/>
      <c r="AC19" s="14">
        <f t="shared" si="0"/>
        <v>31</v>
      </c>
      <c r="AD19" s="14">
        <f t="shared" si="1"/>
        <v>29</v>
      </c>
      <c r="AE19" s="14">
        <f t="shared" si="2"/>
        <v>124</v>
      </c>
      <c r="AF19" s="25">
        <f t="shared" si="3"/>
        <v>184</v>
      </c>
    </row>
    <row r="20" spans="1:32" x14ac:dyDescent="0.3">
      <c r="A20" s="8">
        <v>16</v>
      </c>
      <c r="B20" s="1" t="s">
        <v>47</v>
      </c>
      <c r="C20" s="4">
        <v>92</v>
      </c>
      <c r="D20" s="4">
        <v>1</v>
      </c>
      <c r="E20" s="4">
        <v>56</v>
      </c>
      <c r="F20" s="4">
        <v>110</v>
      </c>
      <c r="G20" s="4">
        <v>1</v>
      </c>
      <c r="H20" s="4">
        <v>17</v>
      </c>
      <c r="I20" s="4">
        <v>101</v>
      </c>
      <c r="J20" s="4">
        <v>3</v>
      </c>
      <c r="K20" s="4">
        <v>4</v>
      </c>
      <c r="L20" s="4">
        <v>2</v>
      </c>
      <c r="M20" s="4"/>
      <c r="N20" s="4">
        <v>3</v>
      </c>
      <c r="O20" s="4">
        <v>1</v>
      </c>
      <c r="P20" s="4"/>
      <c r="Q20" s="4"/>
      <c r="R20" s="4">
        <v>7</v>
      </c>
      <c r="S20" s="4"/>
      <c r="T20" s="4">
        <v>10</v>
      </c>
      <c r="U20" s="4">
        <v>1</v>
      </c>
      <c r="V20" s="4"/>
      <c r="W20" s="4"/>
      <c r="X20" s="4"/>
      <c r="Y20" s="4"/>
      <c r="Z20" s="4">
        <v>5</v>
      </c>
      <c r="AA20" s="4"/>
      <c r="AB20" s="4">
        <v>1</v>
      </c>
      <c r="AC20" s="14">
        <f t="shared" si="0"/>
        <v>314</v>
      </c>
      <c r="AD20" s="14">
        <f t="shared" si="1"/>
        <v>5</v>
      </c>
      <c r="AE20" s="14">
        <f t="shared" si="2"/>
        <v>96</v>
      </c>
      <c r="AF20" s="25">
        <f t="shared" si="3"/>
        <v>415</v>
      </c>
    </row>
    <row r="21" spans="1:32" x14ac:dyDescent="0.3">
      <c r="A21" s="8">
        <v>17</v>
      </c>
      <c r="B21" s="1" t="s">
        <v>48</v>
      </c>
      <c r="C21" s="4">
        <v>23</v>
      </c>
      <c r="D21" s="4">
        <v>2</v>
      </c>
      <c r="E21" s="4">
        <v>67</v>
      </c>
      <c r="F21" s="4">
        <v>60</v>
      </c>
      <c r="G21" s="4">
        <v>1</v>
      </c>
      <c r="H21" s="4">
        <v>28</v>
      </c>
      <c r="I21" s="4">
        <v>92</v>
      </c>
      <c r="J21" s="4">
        <v>4</v>
      </c>
      <c r="K21" s="4">
        <v>3</v>
      </c>
      <c r="L21" s="4"/>
      <c r="M21" s="4"/>
      <c r="N21" s="4">
        <v>1</v>
      </c>
      <c r="O21" s="4">
        <v>1</v>
      </c>
      <c r="P21" s="4"/>
      <c r="Q21" s="4"/>
      <c r="R21" s="4">
        <v>5</v>
      </c>
      <c r="S21" s="4"/>
      <c r="T21" s="4">
        <v>3</v>
      </c>
      <c r="U21" s="4">
        <v>1</v>
      </c>
      <c r="V21" s="4"/>
      <c r="W21" s="4"/>
      <c r="X21" s="4">
        <v>1</v>
      </c>
      <c r="Y21" s="4"/>
      <c r="Z21" s="4">
        <v>4</v>
      </c>
      <c r="AA21" s="4"/>
      <c r="AB21" s="4"/>
      <c r="AC21" s="14">
        <f t="shared" si="0"/>
        <v>183</v>
      </c>
      <c r="AD21" s="14">
        <f t="shared" si="1"/>
        <v>7</v>
      </c>
      <c r="AE21" s="14">
        <f t="shared" si="2"/>
        <v>106</v>
      </c>
      <c r="AF21" s="25">
        <f t="shared" si="3"/>
        <v>296</v>
      </c>
    </row>
    <row r="22" spans="1:32" x14ac:dyDescent="0.3">
      <c r="A22" s="8">
        <v>18</v>
      </c>
      <c r="B22" s="1" t="s">
        <v>49</v>
      </c>
      <c r="C22" s="4">
        <v>46</v>
      </c>
      <c r="D22" s="4">
        <v>1</v>
      </c>
      <c r="E22" s="4">
        <v>2</v>
      </c>
      <c r="F22" s="4">
        <v>61</v>
      </c>
      <c r="G22" s="4"/>
      <c r="H22" s="4">
        <v>1</v>
      </c>
      <c r="I22" s="4">
        <v>197</v>
      </c>
      <c r="J22" s="4">
        <v>2</v>
      </c>
      <c r="K22" s="4"/>
      <c r="L22" s="4"/>
      <c r="M22" s="4"/>
      <c r="N22" s="4">
        <v>5</v>
      </c>
      <c r="O22" s="4">
        <v>1</v>
      </c>
      <c r="P22" s="4"/>
      <c r="Q22" s="4">
        <v>7</v>
      </c>
      <c r="R22" s="4"/>
      <c r="S22" s="4"/>
      <c r="T22" s="4">
        <v>9</v>
      </c>
      <c r="U22" s="4"/>
      <c r="V22" s="4"/>
      <c r="W22" s="4">
        <v>1</v>
      </c>
      <c r="X22" s="4"/>
      <c r="Y22" s="4"/>
      <c r="Z22" s="4">
        <v>11</v>
      </c>
      <c r="AA22" s="4">
        <v>27</v>
      </c>
      <c r="AB22" s="4"/>
      <c r="AC22" s="14">
        <f t="shared" si="0"/>
        <v>332</v>
      </c>
      <c r="AD22" s="14">
        <f t="shared" si="1"/>
        <v>3</v>
      </c>
      <c r="AE22" s="14">
        <f t="shared" si="2"/>
        <v>36</v>
      </c>
      <c r="AF22" s="25">
        <f t="shared" si="3"/>
        <v>371</v>
      </c>
    </row>
    <row r="23" spans="1:32" x14ac:dyDescent="0.3">
      <c r="A23" s="8">
        <v>19</v>
      </c>
      <c r="B23" s="1" t="s">
        <v>50</v>
      </c>
      <c r="C23" s="4">
        <v>42</v>
      </c>
      <c r="D23" s="4">
        <v>2</v>
      </c>
      <c r="E23" s="4">
        <v>143</v>
      </c>
      <c r="F23" s="4">
        <v>93</v>
      </c>
      <c r="G23" s="4">
        <v>6</v>
      </c>
      <c r="H23" s="4">
        <v>45</v>
      </c>
      <c r="I23" s="4">
        <v>240</v>
      </c>
      <c r="J23" s="4">
        <v>8</v>
      </c>
      <c r="K23" s="4">
        <v>51</v>
      </c>
      <c r="L23" s="4"/>
      <c r="M23" s="4"/>
      <c r="N23" s="4">
        <v>8</v>
      </c>
      <c r="O23" s="4">
        <v>1</v>
      </c>
      <c r="P23" s="4"/>
      <c r="Q23" s="4"/>
      <c r="R23" s="4">
        <v>4</v>
      </c>
      <c r="S23" s="4"/>
      <c r="T23" s="4">
        <v>11</v>
      </c>
      <c r="U23" s="4">
        <v>1</v>
      </c>
      <c r="V23" s="4"/>
      <c r="W23" s="4">
        <v>1</v>
      </c>
      <c r="X23" s="4"/>
      <c r="Y23" s="4"/>
      <c r="Z23" s="4">
        <v>11</v>
      </c>
      <c r="AA23" s="4"/>
      <c r="AB23" s="4">
        <v>1</v>
      </c>
      <c r="AC23" s="14">
        <f t="shared" si="0"/>
        <v>381</v>
      </c>
      <c r="AD23" s="14">
        <f t="shared" si="1"/>
        <v>16</v>
      </c>
      <c r="AE23" s="14">
        <f t="shared" si="2"/>
        <v>271</v>
      </c>
      <c r="AF23" s="25">
        <f t="shared" si="3"/>
        <v>668</v>
      </c>
    </row>
    <row r="24" spans="1:32" x14ac:dyDescent="0.3">
      <c r="A24" s="8">
        <v>20</v>
      </c>
      <c r="B24" s="1" t="s">
        <v>51</v>
      </c>
      <c r="C24" s="4">
        <v>16</v>
      </c>
      <c r="D24" s="4">
        <v>5</v>
      </c>
      <c r="E24" s="4">
        <v>407</v>
      </c>
      <c r="F24" s="4">
        <v>54</v>
      </c>
      <c r="G24" s="4">
        <v>2</v>
      </c>
      <c r="H24" s="4">
        <v>141</v>
      </c>
      <c r="I24" s="4">
        <v>115</v>
      </c>
      <c r="J24" s="4">
        <v>3</v>
      </c>
      <c r="K24" s="4">
        <v>54</v>
      </c>
      <c r="L24" s="4"/>
      <c r="M24" s="4"/>
      <c r="N24" s="4">
        <v>1</v>
      </c>
      <c r="O24" s="4">
        <v>1</v>
      </c>
      <c r="P24" s="4"/>
      <c r="Q24" s="4"/>
      <c r="R24" s="4">
        <v>3</v>
      </c>
      <c r="S24" s="4">
        <v>1</v>
      </c>
      <c r="T24" s="4">
        <v>16</v>
      </c>
      <c r="U24" s="4">
        <v>1</v>
      </c>
      <c r="V24" s="4"/>
      <c r="W24" s="4"/>
      <c r="X24" s="4">
        <v>1</v>
      </c>
      <c r="Y24" s="4"/>
      <c r="Z24" s="4">
        <v>4</v>
      </c>
      <c r="AA24" s="4"/>
      <c r="AB24" s="4"/>
      <c r="AC24" s="14">
        <f t="shared" si="0"/>
        <v>191</v>
      </c>
      <c r="AD24" s="14">
        <f t="shared" si="1"/>
        <v>11</v>
      </c>
      <c r="AE24" s="14">
        <f t="shared" si="2"/>
        <v>623</v>
      </c>
      <c r="AF24" s="25">
        <f t="shared" si="3"/>
        <v>825</v>
      </c>
    </row>
    <row r="25" spans="1:32" x14ac:dyDescent="0.3">
      <c r="A25" s="8">
        <v>21</v>
      </c>
      <c r="B25" s="1" t="s">
        <v>52</v>
      </c>
      <c r="C25" s="4">
        <v>66</v>
      </c>
      <c r="D25" s="4">
        <v>7</v>
      </c>
      <c r="E25" s="4">
        <v>149</v>
      </c>
      <c r="F25" s="4">
        <v>108</v>
      </c>
      <c r="G25" s="4">
        <v>3</v>
      </c>
      <c r="H25" s="4">
        <v>37</v>
      </c>
      <c r="I25" s="4">
        <v>130</v>
      </c>
      <c r="J25" s="4"/>
      <c r="K25" s="4">
        <v>11</v>
      </c>
      <c r="L25" s="4">
        <v>5</v>
      </c>
      <c r="M25" s="4"/>
      <c r="N25" s="4">
        <v>9</v>
      </c>
      <c r="O25" s="4">
        <v>1</v>
      </c>
      <c r="P25" s="4"/>
      <c r="Q25" s="4"/>
      <c r="R25" s="4">
        <v>1</v>
      </c>
      <c r="S25" s="4"/>
      <c r="T25" s="4">
        <v>16</v>
      </c>
      <c r="U25" s="4">
        <v>2</v>
      </c>
      <c r="V25" s="4"/>
      <c r="W25" s="4"/>
      <c r="X25" s="4">
        <v>1</v>
      </c>
      <c r="Y25" s="4">
        <v>1</v>
      </c>
      <c r="Z25" s="4">
        <v>4</v>
      </c>
      <c r="AA25" s="4">
        <v>1</v>
      </c>
      <c r="AB25" s="4"/>
      <c r="AC25" s="14">
        <f t="shared" si="0"/>
        <v>315</v>
      </c>
      <c r="AD25" s="14">
        <f t="shared" si="1"/>
        <v>11</v>
      </c>
      <c r="AE25" s="14">
        <f t="shared" si="2"/>
        <v>226</v>
      </c>
      <c r="AF25" s="25">
        <f t="shared" si="3"/>
        <v>552</v>
      </c>
    </row>
    <row r="26" spans="1:32" x14ac:dyDescent="0.3">
      <c r="A26" s="8">
        <v>22</v>
      </c>
      <c r="B26" s="1" t="s">
        <v>53</v>
      </c>
      <c r="C26" s="4">
        <v>22</v>
      </c>
      <c r="D26" s="4">
        <v>3</v>
      </c>
      <c r="E26" s="4">
        <v>125</v>
      </c>
      <c r="F26" s="4">
        <v>52</v>
      </c>
      <c r="G26" s="4"/>
      <c r="H26" s="4">
        <v>37</v>
      </c>
      <c r="I26" s="4">
        <v>82</v>
      </c>
      <c r="J26" s="4">
        <v>1</v>
      </c>
      <c r="K26" s="4">
        <v>12</v>
      </c>
      <c r="L26" s="4"/>
      <c r="M26" s="4"/>
      <c r="N26" s="4">
        <v>4</v>
      </c>
      <c r="O26" s="4">
        <v>1</v>
      </c>
      <c r="P26" s="4"/>
      <c r="Q26" s="4"/>
      <c r="R26" s="4">
        <v>2</v>
      </c>
      <c r="S26" s="4"/>
      <c r="T26" s="4">
        <v>10</v>
      </c>
      <c r="U26" s="4">
        <v>1</v>
      </c>
      <c r="V26" s="4"/>
      <c r="W26" s="4"/>
      <c r="X26" s="4">
        <v>1</v>
      </c>
      <c r="Y26" s="4"/>
      <c r="Z26" s="4">
        <v>2</v>
      </c>
      <c r="AA26" s="4"/>
      <c r="AB26" s="4"/>
      <c r="AC26" s="14">
        <f t="shared" si="0"/>
        <v>161</v>
      </c>
      <c r="AD26" s="14">
        <f t="shared" si="1"/>
        <v>4</v>
      </c>
      <c r="AE26" s="14">
        <f t="shared" si="2"/>
        <v>190</v>
      </c>
      <c r="AF26" s="25">
        <f t="shared" si="3"/>
        <v>355</v>
      </c>
    </row>
    <row r="27" spans="1:32" x14ac:dyDescent="0.3">
      <c r="A27" s="8">
        <v>23</v>
      </c>
      <c r="B27" s="1" t="s">
        <v>54</v>
      </c>
      <c r="C27" s="4">
        <v>15</v>
      </c>
      <c r="D27" s="4">
        <v>1</v>
      </c>
      <c r="E27" s="4">
        <v>53</v>
      </c>
      <c r="F27" s="4">
        <v>56</v>
      </c>
      <c r="G27" s="4">
        <v>2</v>
      </c>
      <c r="H27" s="4">
        <v>20</v>
      </c>
      <c r="I27" s="4">
        <v>82</v>
      </c>
      <c r="J27" s="4">
        <v>1</v>
      </c>
      <c r="K27" s="4">
        <v>1</v>
      </c>
      <c r="L27" s="4">
        <v>2</v>
      </c>
      <c r="M27" s="4"/>
      <c r="N27" s="4">
        <v>4</v>
      </c>
      <c r="O27" s="4">
        <v>2</v>
      </c>
      <c r="P27" s="4"/>
      <c r="Q27" s="4"/>
      <c r="R27" s="4">
        <v>13</v>
      </c>
      <c r="S27" s="4"/>
      <c r="T27" s="4">
        <v>16</v>
      </c>
      <c r="U27" s="4">
        <v>1</v>
      </c>
      <c r="V27" s="4"/>
      <c r="W27" s="4"/>
      <c r="X27" s="4">
        <v>2</v>
      </c>
      <c r="Y27" s="4"/>
      <c r="Z27" s="4">
        <v>4</v>
      </c>
      <c r="AA27" s="4"/>
      <c r="AB27" s="4">
        <v>1</v>
      </c>
      <c r="AC27" s="14">
        <f t="shared" si="0"/>
        <v>173</v>
      </c>
      <c r="AD27" s="14">
        <f t="shared" si="1"/>
        <v>4</v>
      </c>
      <c r="AE27" s="14">
        <f t="shared" si="2"/>
        <v>99</v>
      </c>
      <c r="AF27" s="25">
        <f t="shared" si="3"/>
        <v>276</v>
      </c>
    </row>
    <row r="28" spans="1:32" x14ac:dyDescent="0.3">
      <c r="A28" s="8">
        <v>24</v>
      </c>
      <c r="B28" s="1" t="s">
        <v>55</v>
      </c>
      <c r="C28" s="4">
        <v>143</v>
      </c>
      <c r="D28" s="4">
        <v>4</v>
      </c>
      <c r="E28" s="4">
        <v>40</v>
      </c>
      <c r="F28" s="4">
        <v>65</v>
      </c>
      <c r="G28" s="4">
        <v>1</v>
      </c>
      <c r="H28" s="4">
        <v>5</v>
      </c>
      <c r="I28" s="4">
        <v>76</v>
      </c>
      <c r="J28" s="4">
        <v>2</v>
      </c>
      <c r="K28" s="4"/>
      <c r="L28" s="4">
        <v>8</v>
      </c>
      <c r="M28" s="4"/>
      <c r="N28" s="4">
        <v>3</v>
      </c>
      <c r="O28" s="4">
        <v>2</v>
      </c>
      <c r="P28" s="4"/>
      <c r="Q28" s="4"/>
      <c r="R28" s="4">
        <v>31</v>
      </c>
      <c r="S28" s="4"/>
      <c r="T28" s="4">
        <v>7</v>
      </c>
      <c r="U28" s="4">
        <v>1</v>
      </c>
      <c r="V28" s="4"/>
      <c r="W28" s="4"/>
      <c r="X28" s="4">
        <v>4</v>
      </c>
      <c r="Y28" s="4"/>
      <c r="Z28" s="4">
        <v>2</v>
      </c>
      <c r="AA28" s="4"/>
      <c r="AB28" s="4">
        <v>1</v>
      </c>
      <c r="AC28" s="14">
        <f t="shared" si="0"/>
        <v>330</v>
      </c>
      <c r="AD28" s="14">
        <f t="shared" si="1"/>
        <v>7</v>
      </c>
      <c r="AE28" s="14">
        <f t="shared" si="2"/>
        <v>58</v>
      </c>
      <c r="AF28" s="25">
        <f t="shared" si="3"/>
        <v>395</v>
      </c>
    </row>
    <row r="29" spans="1:32" x14ac:dyDescent="0.3">
      <c r="A29" s="8">
        <v>25</v>
      </c>
      <c r="B29" s="1" t="s">
        <v>56</v>
      </c>
      <c r="C29" s="4">
        <v>43</v>
      </c>
      <c r="D29" s="4">
        <v>37</v>
      </c>
      <c r="E29" s="4">
        <v>96</v>
      </c>
      <c r="F29" s="4">
        <v>100</v>
      </c>
      <c r="G29" s="4">
        <v>3</v>
      </c>
      <c r="H29" s="4">
        <v>36</v>
      </c>
      <c r="I29" s="4">
        <v>133</v>
      </c>
      <c r="J29" s="4">
        <v>2</v>
      </c>
      <c r="K29" s="4">
        <v>16</v>
      </c>
      <c r="L29" s="4">
        <v>1</v>
      </c>
      <c r="M29" s="4"/>
      <c r="N29" s="4">
        <v>11</v>
      </c>
      <c r="O29" s="4">
        <v>2</v>
      </c>
      <c r="P29" s="4"/>
      <c r="Q29" s="4">
        <v>1</v>
      </c>
      <c r="R29" s="4">
        <v>3</v>
      </c>
      <c r="S29" s="4">
        <v>1</v>
      </c>
      <c r="T29" s="4">
        <v>18</v>
      </c>
      <c r="U29" s="4">
        <v>1</v>
      </c>
      <c r="V29" s="4"/>
      <c r="W29" s="4"/>
      <c r="X29" s="4">
        <v>4</v>
      </c>
      <c r="Y29" s="4"/>
      <c r="Z29" s="4">
        <v>2</v>
      </c>
      <c r="AA29" s="4">
        <v>1</v>
      </c>
      <c r="AB29" s="4">
        <v>1</v>
      </c>
      <c r="AC29" s="14">
        <f t="shared" si="0"/>
        <v>288</v>
      </c>
      <c r="AD29" s="14">
        <f t="shared" si="1"/>
        <v>43</v>
      </c>
      <c r="AE29" s="14">
        <f t="shared" si="2"/>
        <v>181</v>
      </c>
      <c r="AF29" s="25">
        <f t="shared" si="3"/>
        <v>512</v>
      </c>
    </row>
    <row r="30" spans="1:32" x14ac:dyDescent="0.3">
      <c r="A30" s="8">
        <v>26</v>
      </c>
      <c r="B30" s="1" t="s">
        <v>57</v>
      </c>
      <c r="C30" s="4">
        <v>38</v>
      </c>
      <c r="D30" s="4"/>
      <c r="E30" s="4">
        <v>203</v>
      </c>
      <c r="F30" s="4">
        <v>58</v>
      </c>
      <c r="G30" s="4">
        <v>3</v>
      </c>
      <c r="H30" s="4">
        <v>41</v>
      </c>
      <c r="I30" s="4">
        <v>79</v>
      </c>
      <c r="J30" s="4">
        <v>1</v>
      </c>
      <c r="K30" s="4">
        <v>14</v>
      </c>
      <c r="L30" s="4">
        <v>1</v>
      </c>
      <c r="M30" s="4"/>
      <c r="N30" s="4">
        <v>3</v>
      </c>
      <c r="O30" s="4">
        <v>3</v>
      </c>
      <c r="P30" s="4"/>
      <c r="Q30" s="4"/>
      <c r="R30" s="4">
        <v>12</v>
      </c>
      <c r="S30" s="4"/>
      <c r="T30" s="4">
        <v>25</v>
      </c>
      <c r="U30" s="4">
        <v>1</v>
      </c>
      <c r="V30" s="4"/>
      <c r="W30" s="4"/>
      <c r="X30" s="4"/>
      <c r="Y30" s="4"/>
      <c r="Z30" s="4">
        <v>9</v>
      </c>
      <c r="AA30" s="4"/>
      <c r="AB30" s="4"/>
      <c r="AC30" s="14">
        <f t="shared" si="0"/>
        <v>192</v>
      </c>
      <c r="AD30" s="14">
        <f t="shared" si="1"/>
        <v>4</v>
      </c>
      <c r="AE30" s="14">
        <f t="shared" si="2"/>
        <v>295</v>
      </c>
      <c r="AF30" s="25">
        <f t="shared" si="3"/>
        <v>491</v>
      </c>
    </row>
    <row r="31" spans="1:32" x14ac:dyDescent="0.3">
      <c r="A31" s="8">
        <v>27</v>
      </c>
      <c r="B31" s="1" t="s">
        <v>58</v>
      </c>
      <c r="C31" s="4">
        <v>22</v>
      </c>
      <c r="D31" s="4">
        <v>2</v>
      </c>
      <c r="E31" s="4">
        <v>68</v>
      </c>
      <c r="F31" s="4">
        <v>41</v>
      </c>
      <c r="G31" s="4">
        <v>1</v>
      </c>
      <c r="H31" s="4">
        <v>19</v>
      </c>
      <c r="I31" s="4">
        <v>111</v>
      </c>
      <c r="J31" s="4">
        <v>1</v>
      </c>
      <c r="K31" s="4">
        <v>10</v>
      </c>
      <c r="L31" s="4">
        <v>2</v>
      </c>
      <c r="M31" s="4"/>
      <c r="N31" s="4">
        <v>3</v>
      </c>
      <c r="O31" s="4">
        <v>1</v>
      </c>
      <c r="P31" s="4"/>
      <c r="Q31" s="4"/>
      <c r="R31" s="4">
        <v>3</v>
      </c>
      <c r="S31" s="4"/>
      <c r="T31" s="4">
        <v>9</v>
      </c>
      <c r="U31" s="4">
        <v>1</v>
      </c>
      <c r="V31" s="4"/>
      <c r="W31" s="4"/>
      <c r="X31" s="4"/>
      <c r="Y31" s="4"/>
      <c r="Z31" s="4">
        <v>4</v>
      </c>
      <c r="AA31" s="4">
        <v>2</v>
      </c>
      <c r="AB31" s="4"/>
      <c r="AC31" s="14">
        <f t="shared" si="0"/>
        <v>183</v>
      </c>
      <c r="AD31" s="14">
        <f t="shared" si="1"/>
        <v>4</v>
      </c>
      <c r="AE31" s="14">
        <f t="shared" si="2"/>
        <v>113</v>
      </c>
      <c r="AF31" s="25">
        <f t="shared" si="3"/>
        <v>300</v>
      </c>
    </row>
    <row r="32" spans="1:32" x14ac:dyDescent="0.3">
      <c r="A32" s="8">
        <v>28</v>
      </c>
      <c r="B32" s="1" t="s">
        <v>59</v>
      </c>
      <c r="C32" s="4">
        <v>48</v>
      </c>
      <c r="D32" s="4">
        <v>24</v>
      </c>
      <c r="E32" s="4">
        <v>42</v>
      </c>
      <c r="F32" s="4">
        <v>68</v>
      </c>
      <c r="G32" s="4">
        <v>3</v>
      </c>
      <c r="H32" s="4">
        <v>6</v>
      </c>
      <c r="I32" s="4">
        <v>72</v>
      </c>
      <c r="J32" s="4">
        <v>2</v>
      </c>
      <c r="K32" s="4">
        <v>1</v>
      </c>
      <c r="L32" s="4">
        <v>1</v>
      </c>
      <c r="M32" s="4"/>
      <c r="N32" s="4">
        <v>1</v>
      </c>
      <c r="O32" s="4">
        <v>2</v>
      </c>
      <c r="P32" s="4"/>
      <c r="Q32" s="4"/>
      <c r="R32" s="4">
        <v>4</v>
      </c>
      <c r="S32" s="4"/>
      <c r="T32" s="4">
        <v>9</v>
      </c>
      <c r="U32" s="4">
        <v>1</v>
      </c>
      <c r="V32" s="4"/>
      <c r="W32" s="4"/>
      <c r="X32" s="4">
        <v>1</v>
      </c>
      <c r="Y32" s="4"/>
      <c r="Z32" s="4">
        <v>4</v>
      </c>
      <c r="AA32" s="4"/>
      <c r="AB32" s="4"/>
      <c r="AC32" s="14">
        <f t="shared" si="0"/>
        <v>197</v>
      </c>
      <c r="AD32" s="14">
        <f t="shared" si="1"/>
        <v>29</v>
      </c>
      <c r="AE32" s="14">
        <f t="shared" si="2"/>
        <v>63</v>
      </c>
      <c r="AF32" s="25">
        <f t="shared" si="3"/>
        <v>289</v>
      </c>
    </row>
    <row r="33" spans="1:32" x14ac:dyDescent="0.3">
      <c r="A33" s="8">
        <v>29</v>
      </c>
      <c r="B33" s="1" t="s">
        <v>60</v>
      </c>
      <c r="C33" s="4">
        <v>58</v>
      </c>
      <c r="D33" s="4">
        <v>33</v>
      </c>
      <c r="E33" s="4">
        <v>273</v>
      </c>
      <c r="F33" s="4">
        <v>88</v>
      </c>
      <c r="G33" s="4">
        <v>1</v>
      </c>
      <c r="H33" s="4">
        <v>41</v>
      </c>
      <c r="I33" s="4">
        <v>260</v>
      </c>
      <c r="J33" s="4">
        <v>3</v>
      </c>
      <c r="K33" s="4">
        <v>33</v>
      </c>
      <c r="L33" s="4">
        <v>8</v>
      </c>
      <c r="M33" s="4"/>
      <c r="N33" s="4">
        <v>12</v>
      </c>
      <c r="O33" s="4">
        <v>3</v>
      </c>
      <c r="P33" s="4"/>
      <c r="Q33" s="4"/>
      <c r="R33" s="4">
        <v>18</v>
      </c>
      <c r="S33" s="4">
        <v>2</v>
      </c>
      <c r="T33" s="4">
        <v>42</v>
      </c>
      <c r="U33" s="4">
        <v>1</v>
      </c>
      <c r="V33" s="4"/>
      <c r="W33" s="4">
        <v>1</v>
      </c>
      <c r="X33" s="4">
        <v>1</v>
      </c>
      <c r="Y33" s="4">
        <v>1</v>
      </c>
      <c r="Z33" s="4">
        <v>12</v>
      </c>
      <c r="AA33" s="4">
        <v>1</v>
      </c>
      <c r="AB33" s="4">
        <v>2</v>
      </c>
      <c r="AC33" s="14">
        <f t="shared" si="0"/>
        <v>438</v>
      </c>
      <c r="AD33" s="14">
        <f t="shared" si="1"/>
        <v>40</v>
      </c>
      <c r="AE33" s="14">
        <f t="shared" si="2"/>
        <v>416</v>
      </c>
      <c r="AF33" s="25">
        <f t="shared" si="3"/>
        <v>894</v>
      </c>
    </row>
    <row r="34" spans="1:32" x14ac:dyDescent="0.3">
      <c r="A34" s="8">
        <v>30</v>
      </c>
      <c r="B34" s="1" t="s">
        <v>61</v>
      </c>
      <c r="C34" s="4">
        <v>10</v>
      </c>
      <c r="D34" s="4">
        <v>6</v>
      </c>
      <c r="E34" s="4">
        <v>79</v>
      </c>
      <c r="F34" s="4">
        <v>17</v>
      </c>
      <c r="G34" s="4">
        <v>7</v>
      </c>
      <c r="H34" s="4">
        <v>65</v>
      </c>
      <c r="I34" s="4">
        <v>19</v>
      </c>
      <c r="J34" s="4">
        <v>1</v>
      </c>
      <c r="K34" s="4">
        <v>9</v>
      </c>
      <c r="L34" s="4"/>
      <c r="M34" s="4"/>
      <c r="N34" s="4">
        <v>3</v>
      </c>
      <c r="O34" s="4">
        <v>2</v>
      </c>
      <c r="P34" s="4"/>
      <c r="Q34" s="4">
        <v>2</v>
      </c>
      <c r="R34" s="4">
        <v>4</v>
      </c>
      <c r="S34" s="4">
        <v>1</v>
      </c>
      <c r="T34" s="4">
        <v>12</v>
      </c>
      <c r="U34" s="4">
        <v>1</v>
      </c>
      <c r="V34" s="4"/>
      <c r="W34" s="4"/>
      <c r="X34" s="4">
        <v>1</v>
      </c>
      <c r="Y34" s="4"/>
      <c r="Z34" s="4">
        <v>3</v>
      </c>
      <c r="AA34" s="4"/>
      <c r="AB34" s="4"/>
      <c r="AC34" s="14">
        <f t="shared" si="0"/>
        <v>54</v>
      </c>
      <c r="AD34" s="14">
        <f t="shared" si="1"/>
        <v>15</v>
      </c>
      <c r="AE34" s="14">
        <f t="shared" si="2"/>
        <v>173</v>
      </c>
      <c r="AF34" s="25">
        <f t="shared" si="3"/>
        <v>242</v>
      </c>
    </row>
    <row r="35" spans="1:32" x14ac:dyDescent="0.3">
      <c r="A35" s="8">
        <v>31</v>
      </c>
      <c r="B35" s="1" t="s">
        <v>62</v>
      </c>
      <c r="C35" s="4">
        <v>25</v>
      </c>
      <c r="D35" s="4">
        <v>1</v>
      </c>
      <c r="E35" s="4">
        <v>49</v>
      </c>
      <c r="F35" s="4">
        <v>24</v>
      </c>
      <c r="G35" s="4">
        <v>2</v>
      </c>
      <c r="H35" s="4">
        <v>8</v>
      </c>
      <c r="I35" s="4">
        <v>29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/>
      <c r="T35" s="4">
        <v>6</v>
      </c>
      <c r="U35" s="4">
        <v>1</v>
      </c>
      <c r="V35" s="4"/>
      <c r="W35" s="4"/>
      <c r="X35" s="4"/>
      <c r="Y35" s="4"/>
      <c r="Z35" s="4">
        <v>2</v>
      </c>
      <c r="AA35" s="4"/>
      <c r="AB35" s="4"/>
      <c r="AC35" s="14">
        <f t="shared" si="0"/>
        <v>81</v>
      </c>
      <c r="AD35" s="14">
        <f t="shared" si="1"/>
        <v>3</v>
      </c>
      <c r="AE35" s="14">
        <f t="shared" si="2"/>
        <v>65</v>
      </c>
      <c r="AF35" s="25">
        <f t="shared" si="3"/>
        <v>149</v>
      </c>
    </row>
    <row r="36" spans="1:32" x14ac:dyDescent="0.3">
      <c r="A36" s="8">
        <v>32</v>
      </c>
      <c r="B36" s="1" t="s">
        <v>63</v>
      </c>
      <c r="C36" s="4">
        <v>97</v>
      </c>
      <c r="D36" s="4">
        <v>68</v>
      </c>
      <c r="E36" s="4">
        <v>228</v>
      </c>
      <c r="F36" s="4">
        <v>186</v>
      </c>
      <c r="G36" s="4">
        <v>13</v>
      </c>
      <c r="H36" s="4">
        <v>79</v>
      </c>
      <c r="I36" s="4">
        <v>281</v>
      </c>
      <c r="J36" s="4">
        <v>2</v>
      </c>
      <c r="K36" s="4">
        <v>18</v>
      </c>
      <c r="L36" s="4"/>
      <c r="M36" s="4"/>
      <c r="N36" s="4">
        <v>3</v>
      </c>
      <c r="O36" s="4">
        <v>4</v>
      </c>
      <c r="P36" s="4"/>
      <c r="Q36" s="4"/>
      <c r="R36" s="4">
        <v>10</v>
      </c>
      <c r="S36" s="4">
        <v>1</v>
      </c>
      <c r="T36" s="4">
        <v>16</v>
      </c>
      <c r="U36" s="4">
        <v>1</v>
      </c>
      <c r="V36" s="4">
        <v>1</v>
      </c>
      <c r="W36" s="4"/>
      <c r="X36" s="4">
        <v>3</v>
      </c>
      <c r="Y36" s="4"/>
      <c r="Z36" s="4">
        <v>5</v>
      </c>
      <c r="AA36" s="4">
        <v>1</v>
      </c>
      <c r="AB36" s="4">
        <v>3</v>
      </c>
      <c r="AC36" s="14">
        <f t="shared" si="0"/>
        <v>583</v>
      </c>
      <c r="AD36" s="14">
        <f t="shared" si="1"/>
        <v>85</v>
      </c>
      <c r="AE36" s="14">
        <f t="shared" si="2"/>
        <v>352</v>
      </c>
      <c r="AF36" s="25">
        <f t="shared" si="3"/>
        <v>1020</v>
      </c>
    </row>
    <row r="37" spans="1:32" x14ac:dyDescent="0.3">
      <c r="A37" s="8">
        <v>33</v>
      </c>
      <c r="B37" s="1" t="s">
        <v>64</v>
      </c>
      <c r="C37" s="4">
        <v>25</v>
      </c>
      <c r="D37" s="4">
        <v>4</v>
      </c>
      <c r="E37" s="4">
        <v>110</v>
      </c>
      <c r="F37" s="4">
        <v>38</v>
      </c>
      <c r="G37" s="4">
        <v>3</v>
      </c>
      <c r="H37" s="4">
        <v>25</v>
      </c>
      <c r="I37" s="4">
        <v>63</v>
      </c>
      <c r="J37" s="4">
        <v>2</v>
      </c>
      <c r="K37" s="4">
        <v>13</v>
      </c>
      <c r="L37" s="4">
        <v>2</v>
      </c>
      <c r="M37" s="4"/>
      <c r="N37" s="4">
        <v>2</v>
      </c>
      <c r="O37" s="4">
        <v>1</v>
      </c>
      <c r="P37" s="4"/>
      <c r="Q37" s="4"/>
      <c r="R37" s="4">
        <v>4</v>
      </c>
      <c r="S37" s="4"/>
      <c r="T37" s="4">
        <v>5</v>
      </c>
      <c r="U37" s="4">
        <v>1</v>
      </c>
      <c r="V37" s="4"/>
      <c r="W37" s="4"/>
      <c r="X37" s="4"/>
      <c r="Y37" s="4"/>
      <c r="Z37" s="4">
        <v>3</v>
      </c>
      <c r="AA37" s="4"/>
      <c r="AB37" s="4"/>
      <c r="AC37" s="14">
        <f t="shared" si="0"/>
        <v>134</v>
      </c>
      <c r="AD37" s="14">
        <f t="shared" si="1"/>
        <v>9</v>
      </c>
      <c r="AE37" s="14">
        <f t="shared" si="2"/>
        <v>158</v>
      </c>
      <c r="AF37" s="25">
        <f t="shared" si="3"/>
        <v>301</v>
      </c>
    </row>
    <row r="38" spans="1:32" x14ac:dyDescent="0.3">
      <c r="A38" s="8">
        <v>34</v>
      </c>
      <c r="B38" s="1" t="s">
        <v>65</v>
      </c>
      <c r="C38" s="4">
        <v>43</v>
      </c>
      <c r="D38" s="4">
        <v>30</v>
      </c>
      <c r="E38" s="4">
        <v>106</v>
      </c>
      <c r="F38" s="4">
        <v>72</v>
      </c>
      <c r="G38" s="4">
        <v>1</v>
      </c>
      <c r="H38" s="4">
        <v>35</v>
      </c>
      <c r="I38" s="4">
        <v>120</v>
      </c>
      <c r="J38" s="4">
        <v>3</v>
      </c>
      <c r="K38" s="4">
        <v>9</v>
      </c>
      <c r="L38" s="4">
        <v>3</v>
      </c>
      <c r="M38" s="4"/>
      <c r="N38" s="4">
        <v>11</v>
      </c>
      <c r="O38" s="4">
        <v>3</v>
      </c>
      <c r="P38" s="4"/>
      <c r="Q38" s="4"/>
      <c r="R38" s="4">
        <v>8</v>
      </c>
      <c r="S38" s="4">
        <v>2</v>
      </c>
      <c r="T38" s="4">
        <v>7</v>
      </c>
      <c r="U38" s="4">
        <v>1</v>
      </c>
      <c r="V38" s="4"/>
      <c r="W38" s="4"/>
      <c r="X38" s="4">
        <v>1</v>
      </c>
      <c r="Y38" s="4"/>
      <c r="Z38" s="4">
        <v>7</v>
      </c>
      <c r="AA38" s="4"/>
      <c r="AB38" s="4"/>
      <c r="AC38" s="14">
        <f t="shared" si="0"/>
        <v>251</v>
      </c>
      <c r="AD38" s="14">
        <f t="shared" si="1"/>
        <v>36</v>
      </c>
      <c r="AE38" s="14">
        <f t="shared" si="2"/>
        <v>175</v>
      </c>
      <c r="AF38" s="25">
        <f t="shared" si="3"/>
        <v>462</v>
      </c>
    </row>
    <row r="39" spans="1:32" ht="28.8" x14ac:dyDescent="0.3">
      <c r="A39" s="8">
        <v>35</v>
      </c>
      <c r="B39" s="1" t="s">
        <v>66</v>
      </c>
      <c r="C39" s="4">
        <v>79</v>
      </c>
      <c r="D39" s="4">
        <v>30</v>
      </c>
      <c r="E39" s="4">
        <v>78</v>
      </c>
      <c r="F39" s="4">
        <v>80</v>
      </c>
      <c r="G39" s="4">
        <v>6</v>
      </c>
      <c r="H39" s="4">
        <v>6</v>
      </c>
      <c r="I39" s="4">
        <v>156</v>
      </c>
      <c r="J39" s="4">
        <v>2</v>
      </c>
      <c r="K39" s="4">
        <v>7</v>
      </c>
      <c r="L39" s="4">
        <v>2</v>
      </c>
      <c r="M39" s="4"/>
      <c r="N39" s="4">
        <v>7</v>
      </c>
      <c r="O39" s="4">
        <v>4</v>
      </c>
      <c r="P39" s="4"/>
      <c r="Q39" s="4">
        <v>2</v>
      </c>
      <c r="R39" s="4">
        <v>9</v>
      </c>
      <c r="S39" s="4">
        <v>1</v>
      </c>
      <c r="T39" s="4">
        <v>17</v>
      </c>
      <c r="U39" s="4">
        <v>1</v>
      </c>
      <c r="V39" s="4"/>
      <c r="W39" s="4">
        <v>1</v>
      </c>
      <c r="X39" s="4"/>
      <c r="Y39" s="4"/>
      <c r="Z39" s="4">
        <v>5</v>
      </c>
      <c r="AA39" s="4">
        <v>2</v>
      </c>
      <c r="AB39" s="4">
        <v>1</v>
      </c>
      <c r="AC39" s="14">
        <f t="shared" si="0"/>
        <v>333</v>
      </c>
      <c r="AD39" s="14">
        <f t="shared" si="1"/>
        <v>39</v>
      </c>
      <c r="AE39" s="14">
        <f t="shared" si="2"/>
        <v>124</v>
      </c>
      <c r="AF39" s="25">
        <f t="shared" si="3"/>
        <v>496</v>
      </c>
    </row>
    <row r="40" spans="1:32" s="3" customFormat="1" ht="31.2" customHeight="1" thickBot="1" x14ac:dyDescent="0.35">
      <c r="A40" s="64" t="s">
        <v>6</v>
      </c>
      <c r="B40" s="101"/>
      <c r="C40" s="22">
        <f>SUM(C5:C39)</f>
        <v>1403</v>
      </c>
      <c r="D40" s="22">
        <f t="shared" ref="D40:AB40" si="4">SUM(D5:D39)</f>
        <v>461</v>
      </c>
      <c r="E40" s="22">
        <f t="shared" si="4"/>
        <v>3881</v>
      </c>
      <c r="F40" s="22">
        <f t="shared" si="4"/>
        <v>2438</v>
      </c>
      <c r="G40" s="22">
        <f t="shared" si="4"/>
        <v>143</v>
      </c>
      <c r="H40" s="22">
        <f t="shared" si="4"/>
        <v>1187</v>
      </c>
      <c r="I40" s="22">
        <f t="shared" si="4"/>
        <v>4333</v>
      </c>
      <c r="J40" s="22">
        <f t="shared" si="4"/>
        <v>110</v>
      </c>
      <c r="K40" s="22">
        <f t="shared" si="4"/>
        <v>532</v>
      </c>
      <c r="L40" s="22">
        <f t="shared" si="4"/>
        <v>60</v>
      </c>
      <c r="M40" s="22">
        <f t="shared" si="4"/>
        <v>1</v>
      </c>
      <c r="N40" s="22">
        <f t="shared" si="4"/>
        <v>146</v>
      </c>
      <c r="O40" s="22">
        <f t="shared" si="4"/>
        <v>71</v>
      </c>
      <c r="P40" s="22">
        <f t="shared" si="4"/>
        <v>2</v>
      </c>
      <c r="Q40" s="22">
        <f t="shared" si="4"/>
        <v>21</v>
      </c>
      <c r="R40" s="22">
        <f t="shared" si="4"/>
        <v>228</v>
      </c>
      <c r="S40" s="22">
        <f t="shared" si="4"/>
        <v>12</v>
      </c>
      <c r="T40" s="22">
        <f t="shared" si="4"/>
        <v>428</v>
      </c>
      <c r="U40" s="22">
        <f t="shared" si="4"/>
        <v>35</v>
      </c>
      <c r="V40" s="22">
        <f t="shared" si="4"/>
        <v>2</v>
      </c>
      <c r="W40" s="22">
        <f t="shared" si="4"/>
        <v>8</v>
      </c>
      <c r="X40" s="22">
        <f t="shared" si="4"/>
        <v>37</v>
      </c>
      <c r="Y40" s="22">
        <f t="shared" si="4"/>
        <v>2</v>
      </c>
      <c r="Z40" s="22">
        <f t="shared" si="4"/>
        <v>185</v>
      </c>
      <c r="AA40" s="22">
        <f t="shared" si="4"/>
        <v>41</v>
      </c>
      <c r="AB40" s="22">
        <f t="shared" si="4"/>
        <v>25</v>
      </c>
      <c r="AC40" s="22">
        <f t="shared" ref="AC40" si="5">SUM(AC5:AC39)</f>
        <v>8646</v>
      </c>
      <c r="AD40" s="22">
        <f t="shared" ref="AD40" si="6">SUM(AD5:AD39)</f>
        <v>733</v>
      </c>
      <c r="AE40" s="22">
        <f t="shared" ref="AE40" si="7">SUM(AE5:AE39)</f>
        <v>6413</v>
      </c>
      <c r="AF40" s="23">
        <f t="shared" ref="AF40" si="8">SUM(AF5:AF39)</f>
        <v>15792</v>
      </c>
    </row>
  </sheetData>
  <mergeCells count="18">
    <mergeCell ref="AC2:AF3"/>
    <mergeCell ref="A1:AF1"/>
    <mergeCell ref="U3:W3"/>
    <mergeCell ref="X3:Z3"/>
    <mergeCell ref="AA3:AB3"/>
    <mergeCell ref="B2:B4"/>
    <mergeCell ref="A2:A4"/>
    <mergeCell ref="A40:B40"/>
    <mergeCell ref="C2:K2"/>
    <mergeCell ref="L2:T2"/>
    <mergeCell ref="U2:Z2"/>
    <mergeCell ref="AA2:AB2"/>
    <mergeCell ref="C3:E3"/>
    <mergeCell ref="F3:H3"/>
    <mergeCell ref="I3:K3"/>
    <mergeCell ref="L3:N3"/>
    <mergeCell ref="O3:Q3"/>
    <mergeCell ref="R3:T3"/>
  </mergeCells>
  <conditionalFormatting sqref="AF5:AF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{608FDB32-CDD4-4905-ABAA-A2F7339A4C0C}</x14:id>
        </ext>
      </extLst>
    </cfRule>
  </conditionalFormatting>
  <pageMargins left="0.25" right="0.25" top="0.75" bottom="0.75" header="0.3" footer="0.3"/>
  <pageSetup paperSize="9" scale="6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8FDB32-CDD4-4905-ABAA-A2F7339A4C0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AF5:AF39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A82C-6E68-4C69-8BFC-87DF52765079}">
  <dimension ref="A1:AS41"/>
  <sheetViews>
    <sheetView showGridLines="0" zoomScale="80" zoomScaleNormal="80" workbookViewId="0">
      <selection activeCell="A2" sqref="A2:A5"/>
    </sheetView>
  </sheetViews>
  <sheetFormatPr defaultRowHeight="14.4" x14ac:dyDescent="0.3"/>
  <cols>
    <col min="1" max="1" width="6" customWidth="1"/>
    <col min="2" max="2" width="11.6640625" customWidth="1"/>
    <col min="3" max="4" width="6.88671875" style="5" bestFit="1" customWidth="1"/>
    <col min="5" max="5" width="6.21875" style="5" bestFit="1" customWidth="1"/>
    <col min="6" max="6" width="6.88671875" style="5" bestFit="1" customWidth="1"/>
    <col min="7" max="7" width="5.33203125" style="5" bestFit="1" customWidth="1"/>
    <col min="8" max="8" width="6.21875" style="5" bestFit="1" customWidth="1"/>
    <col min="9" max="9" width="6.88671875" style="5" bestFit="1" customWidth="1"/>
    <col min="10" max="10" width="5.33203125" style="5" bestFit="1" customWidth="1"/>
    <col min="11" max="11" width="6.21875" style="5" bestFit="1" customWidth="1"/>
    <col min="12" max="12" width="5.33203125" style="5" bestFit="1" customWidth="1"/>
    <col min="13" max="15" width="4.33203125" style="5" bestFit="1" customWidth="1"/>
    <col min="16" max="17" width="5.33203125" style="5" bestFit="1" customWidth="1"/>
    <col min="18" max="18" width="6.21875" style="5" bestFit="1" customWidth="1"/>
    <col min="19" max="19" width="4.33203125" style="5" bestFit="1" customWidth="1"/>
    <col min="20" max="20" width="3.5546875" style="5" bestFit="1" customWidth="1"/>
    <col min="21" max="21" width="5.33203125" style="5" bestFit="1" customWidth="1"/>
    <col min="22" max="22" width="4.33203125" style="5" bestFit="1" customWidth="1"/>
    <col min="23" max="23" width="6.21875" style="5" bestFit="1" customWidth="1"/>
    <col min="24" max="24" width="4.33203125" style="5" bestFit="1" customWidth="1"/>
    <col min="25" max="25" width="3.5546875" style="5" bestFit="1" customWidth="1"/>
    <col min="26" max="27" width="5.33203125" style="5" bestFit="1" customWidth="1"/>
    <col min="28" max="28" width="6.21875" style="5" bestFit="1" customWidth="1"/>
    <col min="29" max="29" width="5.33203125" style="5" bestFit="1" customWidth="1"/>
    <col min="30" max="30" width="4.33203125" style="5" bestFit="1" customWidth="1"/>
    <col min="31" max="31" width="6.21875" style="5" bestFit="1" customWidth="1"/>
    <col min="32" max="32" width="5.33203125" style="5" bestFit="1" customWidth="1"/>
    <col min="33" max="33" width="4.33203125" style="5" bestFit="1" customWidth="1"/>
    <col min="34" max="34" width="8.33203125" style="5" bestFit="1" customWidth="1"/>
    <col min="35" max="35" width="4.33203125" style="5" bestFit="1" customWidth="1"/>
    <col min="36" max="36" width="3.5546875" style="5" bestFit="1" customWidth="1"/>
    <col min="37" max="37" width="4.33203125" style="5" bestFit="1" customWidth="1"/>
    <col min="38" max="38" width="5.21875" style="5" customWidth="1"/>
    <col min="39" max="39" width="4.33203125" style="5" bestFit="1" customWidth="1"/>
    <col min="40" max="40" width="3.5546875" style="5" bestFit="1" customWidth="1"/>
    <col min="41" max="41" width="7.6640625" style="5" customWidth="1"/>
    <col min="42" max="43" width="7.88671875" style="31" bestFit="1" customWidth="1"/>
    <col min="44" max="44" width="6.21875" style="31" bestFit="1" customWidth="1"/>
    <col min="45" max="45" width="11.33203125" style="31" customWidth="1"/>
  </cols>
  <sheetData>
    <row r="1" spans="1:45" ht="31.2" customHeight="1" thickBot="1" x14ac:dyDescent="0.35">
      <c r="A1" s="105" t="s">
        <v>495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</row>
    <row r="2" spans="1:45" ht="30.6" customHeight="1" x14ac:dyDescent="0.3">
      <c r="A2" s="88" t="s">
        <v>9</v>
      </c>
      <c r="B2" s="85" t="s">
        <v>13</v>
      </c>
      <c r="C2" s="57" t="s">
        <v>22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9"/>
      <c r="Z2" s="57" t="s">
        <v>16</v>
      </c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110" t="s">
        <v>490</v>
      </c>
      <c r="AQ2" s="110"/>
      <c r="AR2" s="110"/>
      <c r="AS2" s="111"/>
    </row>
    <row r="3" spans="1:45" ht="25.8" customHeight="1" x14ac:dyDescent="0.3">
      <c r="A3" s="89"/>
      <c r="B3" s="86"/>
      <c r="C3" s="60" t="s">
        <v>10</v>
      </c>
      <c r="D3" s="61"/>
      <c r="E3" s="61"/>
      <c r="F3" s="61"/>
      <c r="G3" s="61"/>
      <c r="H3" s="61"/>
      <c r="I3" s="61"/>
      <c r="J3" s="61"/>
      <c r="K3" s="61"/>
      <c r="L3" s="62" t="s">
        <v>11</v>
      </c>
      <c r="M3" s="61"/>
      <c r="N3" s="61"/>
      <c r="O3" s="61"/>
      <c r="P3" s="61"/>
      <c r="Q3" s="61"/>
      <c r="R3" s="61"/>
      <c r="S3" s="62" t="s">
        <v>12</v>
      </c>
      <c r="T3" s="61"/>
      <c r="U3" s="61"/>
      <c r="V3" s="61"/>
      <c r="W3" s="61"/>
      <c r="X3" s="62" t="s">
        <v>21</v>
      </c>
      <c r="Y3" s="63"/>
      <c r="Z3" s="60" t="s">
        <v>10</v>
      </c>
      <c r="AA3" s="61"/>
      <c r="AB3" s="61"/>
      <c r="AC3" s="61"/>
      <c r="AD3" s="61"/>
      <c r="AE3" s="61"/>
      <c r="AF3" s="61"/>
      <c r="AG3" s="61"/>
      <c r="AH3" s="62" t="s">
        <v>11</v>
      </c>
      <c r="AI3" s="61"/>
      <c r="AJ3" s="61"/>
      <c r="AK3" s="61"/>
      <c r="AL3" s="61"/>
      <c r="AM3" s="62" t="s">
        <v>12</v>
      </c>
      <c r="AN3" s="61"/>
      <c r="AO3" s="63"/>
      <c r="AP3" s="112"/>
      <c r="AQ3" s="112"/>
      <c r="AR3" s="112"/>
      <c r="AS3" s="113"/>
    </row>
    <row r="4" spans="1:45" ht="72" x14ac:dyDescent="0.3">
      <c r="A4" s="89"/>
      <c r="B4" s="86"/>
      <c r="C4" s="60" t="s">
        <v>28</v>
      </c>
      <c r="D4" s="61"/>
      <c r="E4" s="61"/>
      <c r="F4" s="62" t="s">
        <v>8</v>
      </c>
      <c r="G4" s="61"/>
      <c r="H4" s="61"/>
      <c r="I4" s="62" t="s">
        <v>7</v>
      </c>
      <c r="J4" s="61"/>
      <c r="K4" s="61"/>
      <c r="L4" s="62" t="s">
        <v>18</v>
      </c>
      <c r="M4" s="61"/>
      <c r="N4" s="62" t="s">
        <v>17</v>
      </c>
      <c r="O4" s="61"/>
      <c r="P4" s="62" t="s">
        <v>23</v>
      </c>
      <c r="Q4" s="61"/>
      <c r="R4" s="61"/>
      <c r="S4" s="62" t="s">
        <v>14</v>
      </c>
      <c r="T4" s="61"/>
      <c r="U4" s="62" t="s">
        <v>19</v>
      </c>
      <c r="V4" s="61"/>
      <c r="W4" s="61"/>
      <c r="X4" s="62" t="s">
        <v>15</v>
      </c>
      <c r="Y4" s="63"/>
      <c r="Z4" s="60" t="s">
        <v>28</v>
      </c>
      <c r="AA4" s="61"/>
      <c r="AB4" s="61"/>
      <c r="AC4" s="62" t="s">
        <v>8</v>
      </c>
      <c r="AD4" s="61"/>
      <c r="AE4" s="61"/>
      <c r="AF4" s="62" t="s">
        <v>7</v>
      </c>
      <c r="AG4" s="61"/>
      <c r="AH4" s="13" t="s">
        <v>18</v>
      </c>
      <c r="AI4" s="62" t="s">
        <v>17</v>
      </c>
      <c r="AJ4" s="61"/>
      <c r="AK4" s="62" t="s">
        <v>23</v>
      </c>
      <c r="AL4" s="61"/>
      <c r="AM4" s="62" t="s">
        <v>14</v>
      </c>
      <c r="AN4" s="61"/>
      <c r="AO4" s="18" t="s">
        <v>19</v>
      </c>
      <c r="AP4" s="114"/>
      <c r="AQ4" s="114"/>
      <c r="AR4" s="114"/>
      <c r="AS4" s="115"/>
    </row>
    <row r="5" spans="1:45" ht="57.6" customHeight="1" x14ac:dyDescent="0.3">
      <c r="A5" s="90"/>
      <c r="B5" s="87"/>
      <c r="C5" s="37" t="s">
        <v>492</v>
      </c>
      <c r="D5" s="28" t="s">
        <v>493</v>
      </c>
      <c r="E5" s="28" t="s">
        <v>494</v>
      </c>
      <c r="F5" s="28" t="s">
        <v>492</v>
      </c>
      <c r="G5" s="28" t="s">
        <v>493</v>
      </c>
      <c r="H5" s="28" t="s">
        <v>494</v>
      </c>
      <c r="I5" s="28" t="s">
        <v>492</v>
      </c>
      <c r="J5" s="28" t="s">
        <v>493</v>
      </c>
      <c r="K5" s="28" t="s">
        <v>494</v>
      </c>
      <c r="L5" s="28" t="s">
        <v>492</v>
      </c>
      <c r="M5" s="28" t="s">
        <v>493</v>
      </c>
      <c r="N5" s="28" t="s">
        <v>492</v>
      </c>
      <c r="O5" s="28" t="s">
        <v>493</v>
      </c>
      <c r="P5" s="28" t="s">
        <v>492</v>
      </c>
      <c r="Q5" s="28" t="s">
        <v>493</v>
      </c>
      <c r="R5" s="28" t="s">
        <v>494</v>
      </c>
      <c r="S5" s="28" t="s">
        <v>492</v>
      </c>
      <c r="T5" s="28" t="s">
        <v>493</v>
      </c>
      <c r="U5" s="28" t="s">
        <v>492</v>
      </c>
      <c r="V5" s="28" t="s">
        <v>493</v>
      </c>
      <c r="W5" s="28" t="s">
        <v>494</v>
      </c>
      <c r="X5" s="28" t="s">
        <v>492</v>
      </c>
      <c r="Y5" s="38" t="s">
        <v>493</v>
      </c>
      <c r="Z5" s="37" t="s">
        <v>492</v>
      </c>
      <c r="AA5" s="28" t="s">
        <v>493</v>
      </c>
      <c r="AB5" s="28" t="s">
        <v>494</v>
      </c>
      <c r="AC5" s="28" t="s">
        <v>492</v>
      </c>
      <c r="AD5" s="28" t="s">
        <v>493</v>
      </c>
      <c r="AE5" s="28" t="s">
        <v>494</v>
      </c>
      <c r="AF5" s="28" t="s">
        <v>492</v>
      </c>
      <c r="AG5" s="28" t="s">
        <v>493</v>
      </c>
      <c r="AH5" s="28" t="s">
        <v>492</v>
      </c>
      <c r="AI5" s="28" t="s">
        <v>492</v>
      </c>
      <c r="AJ5" s="28" t="s">
        <v>493</v>
      </c>
      <c r="AK5" s="28" t="s">
        <v>492</v>
      </c>
      <c r="AL5" s="28" t="s">
        <v>493</v>
      </c>
      <c r="AM5" s="28" t="s">
        <v>492</v>
      </c>
      <c r="AN5" s="28" t="s">
        <v>493</v>
      </c>
      <c r="AO5" s="38" t="s">
        <v>492</v>
      </c>
      <c r="AP5" s="34" t="s">
        <v>492</v>
      </c>
      <c r="AQ5" s="29" t="s">
        <v>493</v>
      </c>
      <c r="AR5" s="29" t="s">
        <v>494</v>
      </c>
      <c r="AS5" s="32" t="s">
        <v>20</v>
      </c>
    </row>
    <row r="6" spans="1:45" x14ac:dyDescent="0.3">
      <c r="A6" s="8">
        <v>1</v>
      </c>
      <c r="B6" s="6" t="s">
        <v>32</v>
      </c>
      <c r="C6" s="19">
        <v>84</v>
      </c>
      <c r="D6" s="4"/>
      <c r="E6" s="4"/>
      <c r="F6" s="4">
        <v>34</v>
      </c>
      <c r="G6" s="4"/>
      <c r="H6" s="4"/>
      <c r="I6" s="4">
        <v>35</v>
      </c>
      <c r="J6" s="4">
        <v>1</v>
      </c>
      <c r="K6" s="4"/>
      <c r="L6" s="4">
        <v>1</v>
      </c>
      <c r="M6" s="4"/>
      <c r="N6" s="4">
        <v>1</v>
      </c>
      <c r="O6" s="4"/>
      <c r="P6" s="4">
        <v>10</v>
      </c>
      <c r="Q6" s="4"/>
      <c r="R6" s="4"/>
      <c r="S6" s="4">
        <v>1</v>
      </c>
      <c r="T6" s="4"/>
      <c r="U6" s="4">
        <v>3</v>
      </c>
      <c r="V6" s="4"/>
      <c r="W6" s="4"/>
      <c r="X6" s="4"/>
      <c r="Y6" s="20"/>
      <c r="Z6" s="1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20"/>
      <c r="AP6" s="35">
        <f>C6+F6+I6+L6+N6+P6+S6+U6+X6+Z6+AC6+AF6+AH6+AI6+AK6+AM6+AO6</f>
        <v>169</v>
      </c>
      <c r="AQ6" s="30">
        <f>D6+G6+J6+M6+O6+Q6+T6+V6+Y6+AA6+AD6+AG6+AJ6+AL6+AN6</f>
        <v>1</v>
      </c>
      <c r="AR6" s="30">
        <f>AE6+AB6+W6+R6+K6+H6+E6</f>
        <v>0</v>
      </c>
      <c r="AS6" s="33">
        <f>AR6+AQ6+AP6</f>
        <v>170</v>
      </c>
    </row>
    <row r="7" spans="1:45" x14ac:dyDescent="0.3">
      <c r="A7" s="8">
        <v>2</v>
      </c>
      <c r="B7" s="6" t="s">
        <v>33</v>
      </c>
      <c r="C7" s="19">
        <v>248</v>
      </c>
      <c r="D7" s="4"/>
      <c r="E7" s="4"/>
      <c r="F7" s="4">
        <v>117</v>
      </c>
      <c r="G7" s="4"/>
      <c r="H7" s="4"/>
      <c r="I7" s="4">
        <v>93</v>
      </c>
      <c r="J7" s="4"/>
      <c r="K7" s="4"/>
      <c r="L7" s="4">
        <v>2</v>
      </c>
      <c r="M7" s="4"/>
      <c r="N7" s="4">
        <v>1</v>
      </c>
      <c r="O7" s="4"/>
      <c r="P7" s="4">
        <v>15</v>
      </c>
      <c r="Q7" s="4"/>
      <c r="R7" s="4"/>
      <c r="S7" s="4">
        <v>1</v>
      </c>
      <c r="T7" s="4"/>
      <c r="U7" s="4">
        <v>3</v>
      </c>
      <c r="V7" s="4"/>
      <c r="W7" s="4"/>
      <c r="X7" s="4"/>
      <c r="Y7" s="20"/>
      <c r="Z7" s="19"/>
      <c r="AA7" s="4"/>
      <c r="AB7" s="4"/>
      <c r="AC7" s="4"/>
      <c r="AD7" s="4"/>
      <c r="AE7" s="4"/>
      <c r="AF7" s="4">
        <v>2</v>
      </c>
      <c r="AG7" s="4"/>
      <c r="AH7" s="4"/>
      <c r="AI7" s="4"/>
      <c r="AJ7" s="4"/>
      <c r="AK7" s="4"/>
      <c r="AL7" s="4"/>
      <c r="AM7" s="4"/>
      <c r="AN7" s="4"/>
      <c r="AO7" s="20"/>
      <c r="AP7" s="35">
        <f t="shared" ref="AP7:AP40" si="0">C7+F7+I7+L7+N7+P7+S7+U7+X7+Z7+AC7+AF7+AH7+AI7+AK7+AM7+AO7</f>
        <v>482</v>
      </c>
      <c r="AQ7" s="30">
        <f t="shared" ref="AQ7:AQ40" si="1">D7+G7+J7+M7+O7+Q7+T7+V7+Y7+AA7+AD7+AG7+AJ7+AL7+AN7</f>
        <v>0</v>
      </c>
      <c r="AR7" s="30">
        <f t="shared" ref="AR7:AR40" si="2">AE7+AB7+W7+R7+K7+H7+E7</f>
        <v>0</v>
      </c>
      <c r="AS7" s="33">
        <f t="shared" ref="AS7:AS40" si="3">AR7+AQ7+AP7</f>
        <v>482</v>
      </c>
    </row>
    <row r="8" spans="1:45" x14ac:dyDescent="0.3">
      <c r="A8" s="8">
        <v>3</v>
      </c>
      <c r="B8" s="6" t="s">
        <v>34</v>
      </c>
      <c r="C8" s="19">
        <v>27</v>
      </c>
      <c r="D8" s="4"/>
      <c r="E8" s="4">
        <v>30</v>
      </c>
      <c r="F8" s="4">
        <v>40</v>
      </c>
      <c r="G8" s="4"/>
      <c r="H8" s="4">
        <v>77</v>
      </c>
      <c r="I8" s="4">
        <v>53</v>
      </c>
      <c r="J8" s="4"/>
      <c r="K8" s="4">
        <v>114</v>
      </c>
      <c r="L8" s="4">
        <v>1</v>
      </c>
      <c r="M8" s="4"/>
      <c r="N8" s="4">
        <v>1</v>
      </c>
      <c r="O8" s="4"/>
      <c r="P8" s="4">
        <v>6</v>
      </c>
      <c r="Q8" s="4"/>
      <c r="R8" s="4">
        <v>5</v>
      </c>
      <c r="S8" s="4">
        <v>1</v>
      </c>
      <c r="T8" s="4"/>
      <c r="U8" s="4">
        <v>5</v>
      </c>
      <c r="V8" s="4"/>
      <c r="W8" s="4">
        <v>1</v>
      </c>
      <c r="X8" s="4">
        <v>2</v>
      </c>
      <c r="Y8" s="20"/>
      <c r="Z8" s="19">
        <v>5</v>
      </c>
      <c r="AA8" s="4"/>
      <c r="AB8" s="4"/>
      <c r="AC8" s="4"/>
      <c r="AD8" s="4"/>
      <c r="AE8" s="4"/>
      <c r="AF8" s="4">
        <v>5</v>
      </c>
      <c r="AG8" s="4"/>
      <c r="AH8" s="4"/>
      <c r="AI8" s="4"/>
      <c r="AJ8" s="4"/>
      <c r="AK8" s="4"/>
      <c r="AL8" s="4"/>
      <c r="AM8" s="4"/>
      <c r="AN8" s="4"/>
      <c r="AO8" s="20"/>
      <c r="AP8" s="35">
        <f t="shared" si="0"/>
        <v>146</v>
      </c>
      <c r="AQ8" s="30">
        <f t="shared" si="1"/>
        <v>0</v>
      </c>
      <c r="AR8" s="30">
        <f t="shared" si="2"/>
        <v>227</v>
      </c>
      <c r="AS8" s="33">
        <f t="shared" si="3"/>
        <v>373</v>
      </c>
    </row>
    <row r="9" spans="1:45" x14ac:dyDescent="0.3">
      <c r="A9" s="8">
        <v>4</v>
      </c>
      <c r="B9" s="6" t="s">
        <v>35</v>
      </c>
      <c r="C9" s="19">
        <v>150</v>
      </c>
      <c r="D9" s="4"/>
      <c r="E9" s="4">
        <v>1</v>
      </c>
      <c r="F9" s="4">
        <v>183</v>
      </c>
      <c r="G9" s="4"/>
      <c r="H9" s="4">
        <v>2</v>
      </c>
      <c r="I9" s="4">
        <v>336</v>
      </c>
      <c r="J9" s="4"/>
      <c r="K9" s="4">
        <v>1</v>
      </c>
      <c r="L9" s="4">
        <v>9</v>
      </c>
      <c r="M9" s="4"/>
      <c r="N9" s="4">
        <v>5</v>
      </c>
      <c r="O9" s="4"/>
      <c r="P9" s="4">
        <v>26</v>
      </c>
      <c r="Q9" s="4">
        <v>1</v>
      </c>
      <c r="R9" s="4">
        <v>1</v>
      </c>
      <c r="S9" s="4">
        <v>4</v>
      </c>
      <c r="T9" s="4"/>
      <c r="U9" s="4">
        <v>14</v>
      </c>
      <c r="V9" s="4"/>
      <c r="W9" s="4"/>
      <c r="X9" s="4">
        <v>2</v>
      </c>
      <c r="Y9" s="20"/>
      <c r="Z9" s="19">
        <v>6</v>
      </c>
      <c r="AA9" s="4"/>
      <c r="AB9" s="4">
        <v>1</v>
      </c>
      <c r="AC9" s="4">
        <v>1</v>
      </c>
      <c r="AD9" s="4"/>
      <c r="AE9" s="4"/>
      <c r="AF9" s="4">
        <v>3</v>
      </c>
      <c r="AG9" s="4"/>
      <c r="AH9" s="4"/>
      <c r="AI9" s="4"/>
      <c r="AJ9" s="4"/>
      <c r="AK9" s="4">
        <v>4</v>
      </c>
      <c r="AL9" s="4"/>
      <c r="AM9" s="4"/>
      <c r="AN9" s="4"/>
      <c r="AO9" s="20"/>
      <c r="AP9" s="35">
        <f t="shared" si="0"/>
        <v>743</v>
      </c>
      <c r="AQ9" s="30">
        <f t="shared" si="1"/>
        <v>1</v>
      </c>
      <c r="AR9" s="30">
        <f t="shared" si="2"/>
        <v>6</v>
      </c>
      <c r="AS9" s="33">
        <f t="shared" si="3"/>
        <v>750</v>
      </c>
    </row>
    <row r="10" spans="1:45" x14ac:dyDescent="0.3">
      <c r="A10" s="8">
        <v>5</v>
      </c>
      <c r="B10" s="6" t="s">
        <v>36</v>
      </c>
      <c r="C10" s="19">
        <v>134</v>
      </c>
      <c r="D10" s="4">
        <v>32</v>
      </c>
      <c r="E10" s="4"/>
      <c r="F10" s="4">
        <v>134</v>
      </c>
      <c r="G10" s="4">
        <v>23</v>
      </c>
      <c r="H10" s="4"/>
      <c r="I10" s="4">
        <v>163</v>
      </c>
      <c r="J10" s="4">
        <v>26</v>
      </c>
      <c r="K10" s="4"/>
      <c r="L10" s="4">
        <v>9</v>
      </c>
      <c r="M10" s="4">
        <v>1</v>
      </c>
      <c r="N10" s="4">
        <v>3</v>
      </c>
      <c r="O10" s="4">
        <v>1</v>
      </c>
      <c r="P10" s="4">
        <v>24</v>
      </c>
      <c r="Q10" s="4">
        <v>2</v>
      </c>
      <c r="R10" s="4"/>
      <c r="S10" s="4">
        <v>2</v>
      </c>
      <c r="T10" s="4"/>
      <c r="U10" s="4">
        <v>6</v>
      </c>
      <c r="V10" s="4">
        <v>1</v>
      </c>
      <c r="W10" s="4"/>
      <c r="X10" s="4">
        <v>1</v>
      </c>
      <c r="Y10" s="20"/>
      <c r="Z10" s="19">
        <v>15</v>
      </c>
      <c r="AA10" s="4"/>
      <c r="AB10" s="4"/>
      <c r="AC10" s="4">
        <v>7</v>
      </c>
      <c r="AD10" s="4"/>
      <c r="AE10" s="4"/>
      <c r="AF10" s="4">
        <v>6</v>
      </c>
      <c r="AG10" s="4"/>
      <c r="AH10" s="4"/>
      <c r="AI10" s="4">
        <v>1</v>
      </c>
      <c r="AJ10" s="4"/>
      <c r="AK10" s="4"/>
      <c r="AL10" s="4"/>
      <c r="AM10" s="4">
        <v>3</v>
      </c>
      <c r="AN10" s="4">
        <v>2</v>
      </c>
      <c r="AO10" s="20"/>
      <c r="AP10" s="35">
        <f t="shared" si="0"/>
        <v>508</v>
      </c>
      <c r="AQ10" s="30">
        <f t="shared" si="1"/>
        <v>88</v>
      </c>
      <c r="AR10" s="30">
        <f t="shared" si="2"/>
        <v>0</v>
      </c>
      <c r="AS10" s="33">
        <f t="shared" si="3"/>
        <v>596</v>
      </c>
    </row>
    <row r="11" spans="1:45" x14ac:dyDescent="0.3">
      <c r="A11" s="8">
        <v>6</v>
      </c>
      <c r="B11" s="6" t="s">
        <v>37</v>
      </c>
      <c r="C11" s="19">
        <v>131</v>
      </c>
      <c r="D11" s="4"/>
      <c r="E11" s="4"/>
      <c r="F11" s="4">
        <v>225</v>
      </c>
      <c r="G11" s="4"/>
      <c r="H11" s="4"/>
      <c r="I11" s="4">
        <v>236</v>
      </c>
      <c r="J11" s="4"/>
      <c r="K11" s="4"/>
      <c r="L11" s="4">
        <v>5</v>
      </c>
      <c r="M11" s="4"/>
      <c r="N11" s="4">
        <v>5</v>
      </c>
      <c r="O11" s="4"/>
      <c r="P11" s="4">
        <v>27</v>
      </c>
      <c r="Q11" s="4"/>
      <c r="R11" s="4"/>
      <c r="S11" s="4">
        <v>1</v>
      </c>
      <c r="T11" s="4"/>
      <c r="U11" s="4">
        <v>9</v>
      </c>
      <c r="V11" s="4"/>
      <c r="W11" s="4"/>
      <c r="X11" s="4">
        <v>2</v>
      </c>
      <c r="Y11" s="20"/>
      <c r="Z11" s="19">
        <v>68</v>
      </c>
      <c r="AA11" s="4"/>
      <c r="AB11" s="4"/>
      <c r="AC11" s="4">
        <v>9</v>
      </c>
      <c r="AD11" s="4"/>
      <c r="AE11" s="4"/>
      <c r="AF11" s="4">
        <v>21</v>
      </c>
      <c r="AG11" s="4"/>
      <c r="AH11" s="4"/>
      <c r="AI11" s="4">
        <v>2</v>
      </c>
      <c r="AJ11" s="4"/>
      <c r="AK11" s="4">
        <v>2</v>
      </c>
      <c r="AL11" s="4"/>
      <c r="AM11" s="4">
        <v>10</v>
      </c>
      <c r="AN11" s="4"/>
      <c r="AO11" s="20"/>
      <c r="AP11" s="35">
        <f t="shared" si="0"/>
        <v>753</v>
      </c>
      <c r="AQ11" s="30">
        <f t="shared" si="1"/>
        <v>0</v>
      </c>
      <c r="AR11" s="30">
        <f t="shared" si="2"/>
        <v>0</v>
      </c>
      <c r="AS11" s="33">
        <f t="shared" si="3"/>
        <v>753</v>
      </c>
    </row>
    <row r="12" spans="1:45" x14ac:dyDescent="0.3">
      <c r="A12" s="8">
        <v>7</v>
      </c>
      <c r="B12" s="6" t="s">
        <v>38</v>
      </c>
      <c r="C12" s="19">
        <v>127</v>
      </c>
      <c r="D12" s="4">
        <v>3</v>
      </c>
      <c r="E12" s="4"/>
      <c r="F12" s="4">
        <v>119</v>
      </c>
      <c r="G12" s="4">
        <v>1</v>
      </c>
      <c r="H12" s="4">
        <v>2</v>
      </c>
      <c r="I12" s="4">
        <v>187</v>
      </c>
      <c r="J12" s="4">
        <v>1</v>
      </c>
      <c r="K12" s="4">
        <v>2</v>
      </c>
      <c r="L12" s="4">
        <v>20</v>
      </c>
      <c r="M12" s="4"/>
      <c r="N12" s="4">
        <v>11</v>
      </c>
      <c r="O12" s="4"/>
      <c r="P12" s="4">
        <v>30</v>
      </c>
      <c r="Q12" s="4"/>
      <c r="R12" s="4"/>
      <c r="S12" s="4">
        <v>3</v>
      </c>
      <c r="T12" s="4"/>
      <c r="U12" s="4">
        <v>7</v>
      </c>
      <c r="V12" s="4"/>
      <c r="W12" s="4"/>
      <c r="X12" s="4">
        <v>5</v>
      </c>
      <c r="Y12" s="20"/>
      <c r="Z12" s="19">
        <v>3</v>
      </c>
      <c r="AA12" s="4"/>
      <c r="AB12" s="4"/>
      <c r="AC12" s="4"/>
      <c r="AD12" s="4"/>
      <c r="AE12" s="4"/>
      <c r="AF12" s="4">
        <v>8</v>
      </c>
      <c r="AG12" s="4"/>
      <c r="AH12" s="4"/>
      <c r="AI12" s="4">
        <v>1</v>
      </c>
      <c r="AJ12" s="4"/>
      <c r="AK12" s="4"/>
      <c r="AL12" s="4"/>
      <c r="AM12" s="4"/>
      <c r="AN12" s="4"/>
      <c r="AO12" s="20"/>
      <c r="AP12" s="35">
        <f t="shared" si="0"/>
        <v>521</v>
      </c>
      <c r="AQ12" s="30">
        <f t="shared" si="1"/>
        <v>5</v>
      </c>
      <c r="AR12" s="30">
        <f t="shared" si="2"/>
        <v>4</v>
      </c>
      <c r="AS12" s="33">
        <f t="shared" si="3"/>
        <v>530</v>
      </c>
    </row>
    <row r="13" spans="1:45" x14ac:dyDescent="0.3">
      <c r="A13" s="8">
        <v>8</v>
      </c>
      <c r="B13" s="6" t="s">
        <v>39</v>
      </c>
      <c r="C13" s="19">
        <v>137</v>
      </c>
      <c r="D13" s="4"/>
      <c r="E13" s="4"/>
      <c r="F13" s="4">
        <v>82</v>
      </c>
      <c r="G13" s="4"/>
      <c r="H13" s="4"/>
      <c r="I13" s="4">
        <v>108</v>
      </c>
      <c r="J13" s="4"/>
      <c r="K13" s="4"/>
      <c r="L13" s="4">
        <v>1</v>
      </c>
      <c r="M13" s="4"/>
      <c r="N13" s="4">
        <v>1</v>
      </c>
      <c r="O13" s="4"/>
      <c r="P13" s="4">
        <v>8</v>
      </c>
      <c r="Q13" s="4"/>
      <c r="R13" s="4"/>
      <c r="S13" s="4">
        <v>1</v>
      </c>
      <c r="T13" s="4"/>
      <c r="U13" s="4">
        <v>7</v>
      </c>
      <c r="V13" s="4"/>
      <c r="W13" s="4"/>
      <c r="X13" s="4"/>
      <c r="Y13" s="20"/>
      <c r="Z13" s="19">
        <v>16</v>
      </c>
      <c r="AA13" s="4"/>
      <c r="AB13" s="4"/>
      <c r="AC13" s="4">
        <v>6</v>
      </c>
      <c r="AD13" s="4"/>
      <c r="AE13" s="4"/>
      <c r="AF13" s="4">
        <v>10</v>
      </c>
      <c r="AG13" s="4"/>
      <c r="AH13" s="4"/>
      <c r="AI13" s="4"/>
      <c r="AJ13" s="4"/>
      <c r="AK13" s="4"/>
      <c r="AL13" s="4"/>
      <c r="AM13" s="4"/>
      <c r="AN13" s="4"/>
      <c r="AO13" s="20"/>
      <c r="AP13" s="35">
        <f t="shared" si="0"/>
        <v>377</v>
      </c>
      <c r="AQ13" s="30">
        <f t="shared" si="1"/>
        <v>0</v>
      </c>
      <c r="AR13" s="30">
        <f t="shared" si="2"/>
        <v>0</v>
      </c>
      <c r="AS13" s="33">
        <f t="shared" si="3"/>
        <v>377</v>
      </c>
    </row>
    <row r="14" spans="1:45" x14ac:dyDescent="0.3">
      <c r="A14" s="8">
        <v>9</v>
      </c>
      <c r="B14" s="6" t="s">
        <v>40</v>
      </c>
      <c r="C14" s="19">
        <v>241</v>
      </c>
      <c r="D14" s="4"/>
      <c r="E14" s="4">
        <v>8</v>
      </c>
      <c r="F14" s="4">
        <v>57</v>
      </c>
      <c r="G14" s="4"/>
      <c r="H14" s="4">
        <v>2</v>
      </c>
      <c r="I14" s="4">
        <v>67</v>
      </c>
      <c r="J14" s="4"/>
      <c r="K14" s="4">
        <v>2</v>
      </c>
      <c r="L14" s="4">
        <v>6</v>
      </c>
      <c r="M14" s="4"/>
      <c r="N14" s="4">
        <v>3</v>
      </c>
      <c r="O14" s="4"/>
      <c r="P14" s="4">
        <v>14</v>
      </c>
      <c r="Q14" s="4"/>
      <c r="R14" s="4"/>
      <c r="S14" s="4"/>
      <c r="T14" s="4"/>
      <c r="U14" s="4">
        <v>5</v>
      </c>
      <c r="V14" s="4"/>
      <c r="W14" s="4"/>
      <c r="X14" s="4"/>
      <c r="Y14" s="20"/>
      <c r="Z14" s="19">
        <v>2</v>
      </c>
      <c r="AA14" s="4"/>
      <c r="AB14" s="4"/>
      <c r="AC14" s="4">
        <v>1</v>
      </c>
      <c r="AD14" s="4"/>
      <c r="AE14" s="4"/>
      <c r="AF14" s="4">
        <v>3</v>
      </c>
      <c r="AG14" s="4"/>
      <c r="AH14" s="4"/>
      <c r="AI14" s="4"/>
      <c r="AJ14" s="4"/>
      <c r="AK14" s="4"/>
      <c r="AL14" s="4"/>
      <c r="AM14" s="4"/>
      <c r="AN14" s="4"/>
      <c r="AO14" s="20"/>
      <c r="AP14" s="35">
        <f t="shared" si="0"/>
        <v>399</v>
      </c>
      <c r="AQ14" s="30">
        <f t="shared" si="1"/>
        <v>0</v>
      </c>
      <c r="AR14" s="30">
        <f t="shared" si="2"/>
        <v>12</v>
      </c>
      <c r="AS14" s="33">
        <f t="shared" si="3"/>
        <v>411</v>
      </c>
    </row>
    <row r="15" spans="1:45" x14ac:dyDescent="0.3">
      <c r="A15" s="8">
        <v>10</v>
      </c>
      <c r="B15" s="6" t="s">
        <v>41</v>
      </c>
      <c r="C15" s="19">
        <v>37</v>
      </c>
      <c r="D15" s="4"/>
      <c r="E15" s="4"/>
      <c r="F15" s="4">
        <v>29</v>
      </c>
      <c r="G15" s="4"/>
      <c r="H15" s="4"/>
      <c r="I15" s="4">
        <v>63</v>
      </c>
      <c r="J15" s="4"/>
      <c r="K15" s="4"/>
      <c r="L15" s="4">
        <v>3</v>
      </c>
      <c r="M15" s="4"/>
      <c r="N15" s="4">
        <v>4</v>
      </c>
      <c r="O15" s="4"/>
      <c r="P15" s="4">
        <v>18</v>
      </c>
      <c r="Q15" s="4"/>
      <c r="R15" s="4"/>
      <c r="S15" s="4">
        <v>1</v>
      </c>
      <c r="T15" s="4"/>
      <c r="U15" s="4">
        <v>5</v>
      </c>
      <c r="V15" s="4"/>
      <c r="W15" s="4"/>
      <c r="X15" s="4">
        <v>1</v>
      </c>
      <c r="Y15" s="20"/>
      <c r="Z15" s="19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>
        <v>1</v>
      </c>
      <c r="AL15" s="4"/>
      <c r="AM15" s="4"/>
      <c r="AN15" s="4"/>
      <c r="AO15" s="20"/>
      <c r="AP15" s="35">
        <f t="shared" si="0"/>
        <v>162</v>
      </c>
      <c r="AQ15" s="30">
        <f t="shared" si="1"/>
        <v>0</v>
      </c>
      <c r="AR15" s="30">
        <f t="shared" si="2"/>
        <v>0</v>
      </c>
      <c r="AS15" s="33">
        <f t="shared" si="3"/>
        <v>162</v>
      </c>
    </row>
    <row r="16" spans="1:45" x14ac:dyDescent="0.3">
      <c r="A16" s="8">
        <v>11</v>
      </c>
      <c r="B16" s="6" t="s">
        <v>42</v>
      </c>
      <c r="C16" s="19">
        <v>248</v>
      </c>
      <c r="D16" s="4">
        <v>3</v>
      </c>
      <c r="E16" s="4"/>
      <c r="F16" s="4">
        <v>137</v>
      </c>
      <c r="G16" s="4">
        <v>3</v>
      </c>
      <c r="H16" s="4"/>
      <c r="I16" s="4">
        <v>235</v>
      </c>
      <c r="J16" s="4">
        <v>5</v>
      </c>
      <c r="K16" s="4"/>
      <c r="L16" s="4">
        <v>7</v>
      </c>
      <c r="M16" s="4"/>
      <c r="N16" s="4">
        <v>5</v>
      </c>
      <c r="O16" s="4"/>
      <c r="P16" s="4">
        <v>23</v>
      </c>
      <c r="Q16" s="4"/>
      <c r="R16" s="4"/>
      <c r="S16" s="4">
        <v>1</v>
      </c>
      <c r="T16" s="4"/>
      <c r="U16" s="4">
        <v>9</v>
      </c>
      <c r="V16" s="4"/>
      <c r="W16" s="4"/>
      <c r="X16" s="4">
        <v>1</v>
      </c>
      <c r="Y16" s="20"/>
      <c r="Z16" s="19">
        <v>2</v>
      </c>
      <c r="AA16" s="4"/>
      <c r="AB16" s="4"/>
      <c r="AC16" s="4">
        <v>4</v>
      </c>
      <c r="AD16" s="4"/>
      <c r="AE16" s="4"/>
      <c r="AF16" s="4">
        <v>9</v>
      </c>
      <c r="AG16" s="4"/>
      <c r="AH16" s="4">
        <v>1</v>
      </c>
      <c r="AI16" s="4">
        <v>1</v>
      </c>
      <c r="AJ16" s="4"/>
      <c r="AK16" s="4"/>
      <c r="AL16" s="4"/>
      <c r="AM16" s="4">
        <v>3</v>
      </c>
      <c r="AN16" s="4"/>
      <c r="AO16" s="20"/>
      <c r="AP16" s="35">
        <f t="shared" si="0"/>
        <v>686</v>
      </c>
      <c r="AQ16" s="30">
        <f t="shared" si="1"/>
        <v>11</v>
      </c>
      <c r="AR16" s="30">
        <f t="shared" si="2"/>
        <v>0</v>
      </c>
      <c r="AS16" s="33">
        <f t="shared" si="3"/>
        <v>697</v>
      </c>
    </row>
    <row r="17" spans="1:45" x14ac:dyDescent="0.3">
      <c r="A17" s="8">
        <v>12</v>
      </c>
      <c r="B17" s="6" t="s">
        <v>43</v>
      </c>
      <c r="C17" s="19">
        <v>81</v>
      </c>
      <c r="D17" s="4">
        <v>30</v>
      </c>
      <c r="E17" s="4"/>
      <c r="F17" s="4">
        <v>90</v>
      </c>
      <c r="G17" s="4">
        <v>35</v>
      </c>
      <c r="H17" s="4"/>
      <c r="I17" s="4">
        <v>91</v>
      </c>
      <c r="J17" s="4">
        <v>22</v>
      </c>
      <c r="K17" s="4"/>
      <c r="L17" s="4">
        <v>4</v>
      </c>
      <c r="M17" s="4">
        <v>2</v>
      </c>
      <c r="N17" s="4">
        <v>1</v>
      </c>
      <c r="O17" s="4"/>
      <c r="P17" s="4">
        <v>12</v>
      </c>
      <c r="Q17" s="4">
        <v>5</v>
      </c>
      <c r="R17" s="4"/>
      <c r="S17" s="4">
        <v>1</v>
      </c>
      <c r="T17" s="4"/>
      <c r="U17" s="4">
        <v>4</v>
      </c>
      <c r="V17" s="4"/>
      <c r="W17" s="4"/>
      <c r="X17" s="4">
        <v>5</v>
      </c>
      <c r="Y17" s="20"/>
      <c r="Z17" s="19">
        <v>4</v>
      </c>
      <c r="AA17" s="4"/>
      <c r="AB17" s="4"/>
      <c r="AC17" s="4">
        <v>2</v>
      </c>
      <c r="AD17" s="4"/>
      <c r="AE17" s="4"/>
      <c r="AF17" s="4">
        <v>4</v>
      </c>
      <c r="AG17" s="4"/>
      <c r="AH17" s="4"/>
      <c r="AI17" s="4"/>
      <c r="AJ17" s="4"/>
      <c r="AK17" s="4"/>
      <c r="AL17" s="4"/>
      <c r="AM17" s="4">
        <v>2</v>
      </c>
      <c r="AN17" s="4"/>
      <c r="AO17" s="20"/>
      <c r="AP17" s="35">
        <f t="shared" si="0"/>
        <v>301</v>
      </c>
      <c r="AQ17" s="30">
        <f t="shared" si="1"/>
        <v>94</v>
      </c>
      <c r="AR17" s="30">
        <f t="shared" si="2"/>
        <v>0</v>
      </c>
      <c r="AS17" s="33">
        <f t="shared" si="3"/>
        <v>395</v>
      </c>
    </row>
    <row r="18" spans="1:45" x14ac:dyDescent="0.3">
      <c r="A18" s="8">
        <v>13</v>
      </c>
      <c r="B18" s="6" t="s">
        <v>44</v>
      </c>
      <c r="C18" s="19">
        <v>155</v>
      </c>
      <c r="D18" s="4">
        <v>1</v>
      </c>
      <c r="E18" s="4"/>
      <c r="F18" s="4">
        <v>66</v>
      </c>
      <c r="G18" s="4"/>
      <c r="H18" s="4">
        <v>1</v>
      </c>
      <c r="I18" s="4">
        <v>133</v>
      </c>
      <c r="J18" s="4"/>
      <c r="K18" s="4">
        <v>1</v>
      </c>
      <c r="L18" s="4">
        <v>2</v>
      </c>
      <c r="M18" s="4"/>
      <c r="N18" s="4">
        <v>1</v>
      </c>
      <c r="O18" s="4"/>
      <c r="P18" s="4">
        <v>13</v>
      </c>
      <c r="Q18" s="4"/>
      <c r="R18" s="4">
        <v>1</v>
      </c>
      <c r="S18" s="4">
        <v>1</v>
      </c>
      <c r="T18" s="4"/>
      <c r="U18" s="4">
        <v>10</v>
      </c>
      <c r="V18" s="4"/>
      <c r="W18" s="4"/>
      <c r="X18" s="4"/>
      <c r="Y18" s="20"/>
      <c r="Z18" s="19">
        <v>33</v>
      </c>
      <c r="AA18" s="4"/>
      <c r="AB18" s="4"/>
      <c r="AC18" s="4">
        <v>43</v>
      </c>
      <c r="AD18" s="4"/>
      <c r="AE18" s="4"/>
      <c r="AF18" s="4">
        <v>43</v>
      </c>
      <c r="AG18" s="4"/>
      <c r="AH18" s="4"/>
      <c r="AI18" s="4"/>
      <c r="AJ18" s="4"/>
      <c r="AK18" s="4"/>
      <c r="AL18" s="4"/>
      <c r="AM18" s="4"/>
      <c r="AN18" s="4"/>
      <c r="AO18" s="20"/>
      <c r="AP18" s="35">
        <f t="shared" si="0"/>
        <v>500</v>
      </c>
      <c r="AQ18" s="30">
        <f t="shared" si="1"/>
        <v>1</v>
      </c>
      <c r="AR18" s="30">
        <f t="shared" si="2"/>
        <v>3</v>
      </c>
      <c r="AS18" s="33">
        <f t="shared" si="3"/>
        <v>504</v>
      </c>
    </row>
    <row r="19" spans="1:45" x14ac:dyDescent="0.3">
      <c r="A19" s="8">
        <v>14</v>
      </c>
      <c r="B19" s="6" t="s">
        <v>45</v>
      </c>
      <c r="C19" s="19">
        <v>121</v>
      </c>
      <c r="D19" s="4"/>
      <c r="E19" s="4">
        <v>19</v>
      </c>
      <c r="F19" s="4">
        <v>74</v>
      </c>
      <c r="G19" s="4"/>
      <c r="H19" s="4">
        <v>21</v>
      </c>
      <c r="I19" s="4">
        <v>192</v>
      </c>
      <c r="J19" s="4"/>
      <c r="K19" s="4">
        <v>29</v>
      </c>
      <c r="L19" s="4"/>
      <c r="M19" s="4"/>
      <c r="N19" s="4">
        <v>1</v>
      </c>
      <c r="O19" s="4"/>
      <c r="P19" s="4">
        <v>7</v>
      </c>
      <c r="Q19" s="4"/>
      <c r="R19" s="4">
        <v>1</v>
      </c>
      <c r="S19" s="4">
        <v>1</v>
      </c>
      <c r="T19" s="4"/>
      <c r="U19" s="4">
        <v>6</v>
      </c>
      <c r="V19" s="4"/>
      <c r="W19" s="4">
        <v>1</v>
      </c>
      <c r="X19" s="4">
        <v>1</v>
      </c>
      <c r="Y19" s="20"/>
      <c r="Z19" s="19">
        <v>1</v>
      </c>
      <c r="AA19" s="4"/>
      <c r="AB19" s="4"/>
      <c r="AC19" s="4">
        <v>1</v>
      </c>
      <c r="AD19" s="4"/>
      <c r="AE19" s="4"/>
      <c r="AF19" s="4">
        <v>2</v>
      </c>
      <c r="AG19" s="4"/>
      <c r="AH19" s="4"/>
      <c r="AI19" s="4"/>
      <c r="AJ19" s="4"/>
      <c r="AK19" s="4"/>
      <c r="AL19" s="4"/>
      <c r="AM19" s="4"/>
      <c r="AN19" s="4"/>
      <c r="AO19" s="20"/>
      <c r="AP19" s="35">
        <f t="shared" si="0"/>
        <v>407</v>
      </c>
      <c r="AQ19" s="30">
        <f t="shared" si="1"/>
        <v>0</v>
      </c>
      <c r="AR19" s="30">
        <f t="shared" si="2"/>
        <v>71</v>
      </c>
      <c r="AS19" s="33">
        <f t="shared" si="3"/>
        <v>478</v>
      </c>
    </row>
    <row r="20" spans="1:45" x14ac:dyDescent="0.3">
      <c r="A20" s="8">
        <v>15</v>
      </c>
      <c r="B20" s="6" t="s">
        <v>46</v>
      </c>
      <c r="C20" s="19">
        <v>109</v>
      </c>
      <c r="D20" s="4"/>
      <c r="E20" s="4"/>
      <c r="F20" s="4">
        <v>32</v>
      </c>
      <c r="G20" s="4"/>
      <c r="H20" s="4"/>
      <c r="I20" s="4">
        <v>32</v>
      </c>
      <c r="J20" s="4"/>
      <c r="K20" s="4"/>
      <c r="L20" s="4">
        <v>2</v>
      </c>
      <c r="M20" s="4"/>
      <c r="N20" s="4">
        <v>1</v>
      </c>
      <c r="O20" s="4"/>
      <c r="P20" s="4">
        <v>5</v>
      </c>
      <c r="Q20" s="4"/>
      <c r="R20" s="4"/>
      <c r="S20" s="4">
        <v>1</v>
      </c>
      <c r="T20" s="4"/>
      <c r="U20" s="4">
        <v>2</v>
      </c>
      <c r="V20" s="4"/>
      <c r="W20" s="4"/>
      <c r="X20" s="4"/>
      <c r="Y20" s="20"/>
      <c r="Z20" s="19">
        <v>2</v>
      </c>
      <c r="AA20" s="4"/>
      <c r="AB20" s="4"/>
      <c r="AC20" s="4"/>
      <c r="AD20" s="4"/>
      <c r="AE20" s="4"/>
      <c r="AF20" s="4">
        <v>1</v>
      </c>
      <c r="AG20" s="4"/>
      <c r="AH20" s="4"/>
      <c r="AI20" s="4"/>
      <c r="AJ20" s="4"/>
      <c r="AK20" s="4"/>
      <c r="AL20" s="4"/>
      <c r="AM20" s="4"/>
      <c r="AN20" s="4"/>
      <c r="AO20" s="20"/>
      <c r="AP20" s="35">
        <f t="shared" si="0"/>
        <v>187</v>
      </c>
      <c r="AQ20" s="30">
        <f t="shared" si="1"/>
        <v>0</v>
      </c>
      <c r="AR20" s="30">
        <f t="shared" si="2"/>
        <v>0</v>
      </c>
      <c r="AS20" s="33">
        <f t="shared" si="3"/>
        <v>187</v>
      </c>
    </row>
    <row r="21" spans="1:45" x14ac:dyDescent="0.3">
      <c r="A21" s="8">
        <v>16</v>
      </c>
      <c r="B21" s="6" t="s">
        <v>47</v>
      </c>
      <c r="C21" s="19">
        <v>120</v>
      </c>
      <c r="D21" s="4">
        <v>27</v>
      </c>
      <c r="E21" s="4">
        <v>2</v>
      </c>
      <c r="F21" s="4">
        <v>101</v>
      </c>
      <c r="G21" s="4">
        <v>25</v>
      </c>
      <c r="H21" s="4">
        <v>2</v>
      </c>
      <c r="I21" s="4">
        <v>81</v>
      </c>
      <c r="J21" s="4">
        <v>23</v>
      </c>
      <c r="K21" s="4">
        <v>4</v>
      </c>
      <c r="L21" s="4">
        <v>4</v>
      </c>
      <c r="M21" s="4">
        <v>1</v>
      </c>
      <c r="N21" s="4">
        <v>1</v>
      </c>
      <c r="O21" s="4"/>
      <c r="P21" s="4">
        <v>14</v>
      </c>
      <c r="Q21" s="4">
        <v>3</v>
      </c>
      <c r="R21" s="4"/>
      <c r="S21" s="4">
        <v>1</v>
      </c>
      <c r="T21" s="4"/>
      <c r="U21" s="4">
        <v>3</v>
      </c>
      <c r="V21" s="4">
        <v>2</v>
      </c>
      <c r="W21" s="4"/>
      <c r="X21" s="4">
        <v>1</v>
      </c>
      <c r="Y21" s="20"/>
      <c r="Z21" s="19">
        <v>1</v>
      </c>
      <c r="AA21" s="4"/>
      <c r="AB21" s="4"/>
      <c r="AC21" s="4"/>
      <c r="AD21" s="4"/>
      <c r="AE21" s="4"/>
      <c r="AF21" s="4">
        <v>2</v>
      </c>
      <c r="AG21" s="4"/>
      <c r="AH21" s="4"/>
      <c r="AI21" s="4"/>
      <c r="AJ21" s="4"/>
      <c r="AK21" s="4"/>
      <c r="AL21" s="4"/>
      <c r="AM21" s="4"/>
      <c r="AN21" s="4"/>
      <c r="AO21" s="20"/>
      <c r="AP21" s="35">
        <f t="shared" si="0"/>
        <v>329</v>
      </c>
      <c r="AQ21" s="30">
        <f t="shared" si="1"/>
        <v>81</v>
      </c>
      <c r="AR21" s="30">
        <f t="shared" si="2"/>
        <v>8</v>
      </c>
      <c r="AS21" s="33">
        <f t="shared" si="3"/>
        <v>418</v>
      </c>
    </row>
    <row r="22" spans="1:45" x14ac:dyDescent="0.3">
      <c r="A22" s="8">
        <v>17</v>
      </c>
      <c r="B22" s="6" t="s">
        <v>48</v>
      </c>
      <c r="C22" s="19">
        <v>92</v>
      </c>
      <c r="D22" s="4"/>
      <c r="E22" s="4"/>
      <c r="F22" s="4">
        <v>89</v>
      </c>
      <c r="G22" s="4"/>
      <c r="H22" s="4"/>
      <c r="I22" s="4">
        <v>99</v>
      </c>
      <c r="J22" s="4"/>
      <c r="K22" s="4"/>
      <c r="L22" s="4">
        <v>1</v>
      </c>
      <c r="M22" s="4"/>
      <c r="N22" s="4">
        <v>1</v>
      </c>
      <c r="O22" s="4"/>
      <c r="P22" s="4">
        <v>8</v>
      </c>
      <c r="Q22" s="4"/>
      <c r="R22" s="4"/>
      <c r="S22" s="4">
        <v>1</v>
      </c>
      <c r="T22" s="4"/>
      <c r="U22" s="4">
        <v>5</v>
      </c>
      <c r="V22" s="4"/>
      <c r="W22" s="4"/>
      <c r="X22" s="4"/>
      <c r="Y22" s="20"/>
      <c r="Z22" s="19">
        <v>3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/>
      <c r="AJ22" s="4"/>
      <c r="AK22" s="4">
        <v>2</v>
      </c>
      <c r="AL22" s="4"/>
      <c r="AM22" s="4"/>
      <c r="AN22" s="4"/>
      <c r="AO22" s="20"/>
      <c r="AP22" s="35">
        <f t="shared" si="0"/>
        <v>303</v>
      </c>
      <c r="AQ22" s="30">
        <f t="shared" si="1"/>
        <v>0</v>
      </c>
      <c r="AR22" s="30">
        <f t="shared" si="2"/>
        <v>0</v>
      </c>
      <c r="AS22" s="33">
        <f t="shared" si="3"/>
        <v>303</v>
      </c>
    </row>
    <row r="23" spans="1:45" x14ac:dyDescent="0.3">
      <c r="A23" s="8">
        <v>18</v>
      </c>
      <c r="B23" s="6" t="s">
        <v>49</v>
      </c>
      <c r="C23" s="19">
        <v>48</v>
      </c>
      <c r="D23" s="4">
        <v>1</v>
      </c>
      <c r="E23" s="4"/>
      <c r="F23" s="4">
        <v>62</v>
      </c>
      <c r="G23" s="4"/>
      <c r="H23" s="4"/>
      <c r="I23" s="4">
        <v>199</v>
      </c>
      <c r="J23" s="4"/>
      <c r="K23" s="4"/>
      <c r="L23" s="4">
        <v>5</v>
      </c>
      <c r="M23" s="4"/>
      <c r="N23" s="4">
        <v>8</v>
      </c>
      <c r="O23" s="4"/>
      <c r="P23" s="4">
        <v>9</v>
      </c>
      <c r="Q23" s="4"/>
      <c r="R23" s="4"/>
      <c r="S23" s="4">
        <v>1</v>
      </c>
      <c r="T23" s="4"/>
      <c r="U23" s="4">
        <v>11</v>
      </c>
      <c r="V23" s="4"/>
      <c r="W23" s="4"/>
      <c r="X23" s="4">
        <v>27</v>
      </c>
      <c r="Y23" s="20"/>
      <c r="Z23" s="19">
        <v>383</v>
      </c>
      <c r="AA23" s="4"/>
      <c r="AB23" s="4"/>
      <c r="AC23" s="4">
        <v>215</v>
      </c>
      <c r="AD23" s="4"/>
      <c r="AE23" s="4"/>
      <c r="AF23" s="4">
        <v>345</v>
      </c>
      <c r="AG23" s="4"/>
      <c r="AH23" s="4">
        <v>3</v>
      </c>
      <c r="AI23" s="4">
        <v>6</v>
      </c>
      <c r="AJ23" s="4"/>
      <c r="AK23" s="4">
        <v>18</v>
      </c>
      <c r="AL23" s="4"/>
      <c r="AM23" s="4">
        <v>51</v>
      </c>
      <c r="AN23" s="4"/>
      <c r="AO23" s="20">
        <v>1</v>
      </c>
      <c r="AP23" s="35">
        <f t="shared" si="0"/>
        <v>1392</v>
      </c>
      <c r="AQ23" s="30">
        <f t="shared" si="1"/>
        <v>1</v>
      </c>
      <c r="AR23" s="30">
        <f t="shared" si="2"/>
        <v>0</v>
      </c>
      <c r="AS23" s="33">
        <f t="shared" si="3"/>
        <v>1393</v>
      </c>
    </row>
    <row r="24" spans="1:45" x14ac:dyDescent="0.3">
      <c r="A24" s="8">
        <v>19</v>
      </c>
      <c r="B24" s="6" t="s">
        <v>50</v>
      </c>
      <c r="C24" s="19">
        <v>177</v>
      </c>
      <c r="D24" s="4"/>
      <c r="E24" s="4">
        <v>10</v>
      </c>
      <c r="F24" s="4">
        <v>116</v>
      </c>
      <c r="G24" s="4"/>
      <c r="H24" s="4">
        <v>28</v>
      </c>
      <c r="I24" s="4">
        <v>261</v>
      </c>
      <c r="J24" s="4"/>
      <c r="K24" s="4">
        <v>38</v>
      </c>
      <c r="L24" s="4">
        <v>8</v>
      </c>
      <c r="M24" s="4"/>
      <c r="N24" s="4">
        <v>1</v>
      </c>
      <c r="O24" s="4"/>
      <c r="P24" s="4">
        <v>13</v>
      </c>
      <c r="Q24" s="4"/>
      <c r="R24" s="4">
        <v>2</v>
      </c>
      <c r="S24" s="4">
        <v>2</v>
      </c>
      <c r="T24" s="4"/>
      <c r="U24" s="4">
        <v>10</v>
      </c>
      <c r="V24" s="4"/>
      <c r="W24" s="4">
        <v>1</v>
      </c>
      <c r="X24" s="4">
        <v>1</v>
      </c>
      <c r="Y24" s="20"/>
      <c r="Z24" s="19">
        <v>15</v>
      </c>
      <c r="AA24" s="4"/>
      <c r="AB24" s="4"/>
      <c r="AC24" s="4">
        <v>5</v>
      </c>
      <c r="AD24" s="4"/>
      <c r="AE24" s="4">
        <v>1</v>
      </c>
      <c r="AF24" s="4">
        <v>39</v>
      </c>
      <c r="AG24" s="4"/>
      <c r="AH24" s="4"/>
      <c r="AI24" s="4"/>
      <c r="AJ24" s="4"/>
      <c r="AK24" s="4"/>
      <c r="AL24" s="4"/>
      <c r="AM24" s="4">
        <v>1</v>
      </c>
      <c r="AN24" s="4"/>
      <c r="AO24" s="20"/>
      <c r="AP24" s="35">
        <f t="shared" si="0"/>
        <v>649</v>
      </c>
      <c r="AQ24" s="30">
        <f t="shared" si="1"/>
        <v>0</v>
      </c>
      <c r="AR24" s="30">
        <f t="shared" si="2"/>
        <v>80</v>
      </c>
      <c r="AS24" s="33">
        <f t="shared" si="3"/>
        <v>729</v>
      </c>
    </row>
    <row r="25" spans="1:45" x14ac:dyDescent="0.3">
      <c r="A25" s="8">
        <v>20</v>
      </c>
      <c r="B25" s="6" t="s">
        <v>51</v>
      </c>
      <c r="C25" s="19">
        <v>365</v>
      </c>
      <c r="D25" s="4">
        <v>56</v>
      </c>
      <c r="E25" s="4">
        <v>7</v>
      </c>
      <c r="F25" s="4">
        <v>177</v>
      </c>
      <c r="G25" s="4">
        <v>17</v>
      </c>
      <c r="H25" s="4">
        <v>3</v>
      </c>
      <c r="I25" s="4">
        <v>160</v>
      </c>
      <c r="J25" s="4">
        <v>11</v>
      </c>
      <c r="K25" s="4">
        <v>1</v>
      </c>
      <c r="L25" s="4">
        <v>1</v>
      </c>
      <c r="M25" s="4"/>
      <c r="N25" s="4">
        <v>1</v>
      </c>
      <c r="O25" s="4"/>
      <c r="P25" s="4">
        <v>18</v>
      </c>
      <c r="Q25" s="4"/>
      <c r="R25" s="4">
        <v>2</v>
      </c>
      <c r="S25" s="4">
        <v>1</v>
      </c>
      <c r="T25" s="4"/>
      <c r="U25" s="4">
        <v>5</v>
      </c>
      <c r="V25" s="4"/>
      <c r="W25" s="4"/>
      <c r="X25" s="4"/>
      <c r="Y25" s="20"/>
      <c r="Z25" s="19"/>
      <c r="AA25" s="4"/>
      <c r="AB25" s="4"/>
      <c r="AC25" s="4"/>
      <c r="AD25" s="4"/>
      <c r="AE25" s="4"/>
      <c r="AF25" s="4">
        <v>1</v>
      </c>
      <c r="AG25" s="4"/>
      <c r="AH25" s="4"/>
      <c r="AI25" s="4"/>
      <c r="AJ25" s="4"/>
      <c r="AK25" s="4"/>
      <c r="AL25" s="4"/>
      <c r="AM25" s="4"/>
      <c r="AN25" s="4"/>
      <c r="AO25" s="20"/>
      <c r="AP25" s="35">
        <f t="shared" si="0"/>
        <v>729</v>
      </c>
      <c r="AQ25" s="30">
        <f t="shared" si="1"/>
        <v>84</v>
      </c>
      <c r="AR25" s="30">
        <f t="shared" si="2"/>
        <v>13</v>
      </c>
      <c r="AS25" s="33">
        <f t="shared" si="3"/>
        <v>826</v>
      </c>
    </row>
    <row r="26" spans="1:45" x14ac:dyDescent="0.3">
      <c r="A26" s="8">
        <v>21</v>
      </c>
      <c r="B26" s="6" t="s">
        <v>52</v>
      </c>
      <c r="C26" s="19">
        <v>188</v>
      </c>
      <c r="D26" s="4">
        <v>20</v>
      </c>
      <c r="E26" s="4">
        <v>14</v>
      </c>
      <c r="F26" s="4">
        <v>125</v>
      </c>
      <c r="G26" s="4">
        <v>14</v>
      </c>
      <c r="H26" s="4">
        <v>9</v>
      </c>
      <c r="I26" s="4">
        <v>104</v>
      </c>
      <c r="J26" s="4">
        <v>35</v>
      </c>
      <c r="K26" s="4">
        <v>2</v>
      </c>
      <c r="L26" s="4">
        <v>9</v>
      </c>
      <c r="M26" s="4">
        <v>5</v>
      </c>
      <c r="N26" s="4">
        <v>1</v>
      </c>
      <c r="O26" s="4"/>
      <c r="P26" s="4">
        <v>13</v>
      </c>
      <c r="Q26" s="4">
        <v>3</v>
      </c>
      <c r="R26" s="4">
        <v>1</v>
      </c>
      <c r="S26" s="4">
        <v>1</v>
      </c>
      <c r="T26" s="4">
        <v>1</v>
      </c>
      <c r="U26" s="4">
        <v>6</v>
      </c>
      <c r="V26" s="4"/>
      <c r="W26" s="4"/>
      <c r="X26" s="4"/>
      <c r="Y26" s="20">
        <v>1</v>
      </c>
      <c r="Z26" s="19">
        <v>8</v>
      </c>
      <c r="AA26" s="4"/>
      <c r="AB26" s="4"/>
      <c r="AC26" s="4"/>
      <c r="AD26" s="4"/>
      <c r="AE26" s="4"/>
      <c r="AF26" s="4">
        <v>3</v>
      </c>
      <c r="AG26" s="4"/>
      <c r="AH26" s="4"/>
      <c r="AI26" s="4"/>
      <c r="AJ26" s="4"/>
      <c r="AK26" s="4">
        <v>1</v>
      </c>
      <c r="AL26" s="4"/>
      <c r="AM26" s="4"/>
      <c r="AN26" s="4"/>
      <c r="AO26" s="20"/>
      <c r="AP26" s="35">
        <f t="shared" si="0"/>
        <v>459</v>
      </c>
      <c r="AQ26" s="30">
        <f t="shared" si="1"/>
        <v>79</v>
      </c>
      <c r="AR26" s="30">
        <f t="shared" si="2"/>
        <v>26</v>
      </c>
      <c r="AS26" s="33">
        <f t="shared" si="3"/>
        <v>564</v>
      </c>
    </row>
    <row r="27" spans="1:45" x14ac:dyDescent="0.3">
      <c r="A27" s="8">
        <v>22</v>
      </c>
      <c r="B27" s="6" t="s">
        <v>53</v>
      </c>
      <c r="C27" s="19">
        <v>14</v>
      </c>
      <c r="D27" s="4">
        <v>136</v>
      </c>
      <c r="E27" s="4"/>
      <c r="F27" s="4">
        <v>19</v>
      </c>
      <c r="G27" s="4">
        <v>70</v>
      </c>
      <c r="H27" s="4"/>
      <c r="I27" s="4">
        <v>6</v>
      </c>
      <c r="J27" s="4">
        <v>89</v>
      </c>
      <c r="K27" s="4"/>
      <c r="L27" s="4">
        <v>1</v>
      </c>
      <c r="M27" s="4">
        <v>3</v>
      </c>
      <c r="N27" s="4"/>
      <c r="O27" s="4">
        <v>1</v>
      </c>
      <c r="P27" s="4">
        <v>1</v>
      </c>
      <c r="Q27" s="4">
        <v>11</v>
      </c>
      <c r="R27" s="4"/>
      <c r="S27" s="4"/>
      <c r="T27" s="4">
        <v>1</v>
      </c>
      <c r="U27" s="4"/>
      <c r="V27" s="4">
        <v>3</v>
      </c>
      <c r="W27" s="4"/>
      <c r="X27" s="4"/>
      <c r="Y27" s="20"/>
      <c r="Z27" s="19"/>
      <c r="AA27" s="4">
        <v>7</v>
      </c>
      <c r="AB27" s="4"/>
      <c r="AC27" s="4"/>
      <c r="AD27" s="4">
        <v>2</v>
      </c>
      <c r="AE27" s="4"/>
      <c r="AF27" s="4"/>
      <c r="AG27" s="4">
        <v>8</v>
      </c>
      <c r="AH27" s="4"/>
      <c r="AI27" s="4"/>
      <c r="AJ27" s="4"/>
      <c r="AK27" s="4"/>
      <c r="AL27" s="4"/>
      <c r="AM27" s="4"/>
      <c r="AN27" s="4">
        <v>1</v>
      </c>
      <c r="AO27" s="20"/>
      <c r="AP27" s="35">
        <f t="shared" si="0"/>
        <v>41</v>
      </c>
      <c r="AQ27" s="30">
        <f t="shared" si="1"/>
        <v>332</v>
      </c>
      <c r="AR27" s="30">
        <f t="shared" si="2"/>
        <v>0</v>
      </c>
      <c r="AS27" s="33">
        <f t="shared" si="3"/>
        <v>373</v>
      </c>
    </row>
    <row r="28" spans="1:45" x14ac:dyDescent="0.3">
      <c r="A28" s="8">
        <v>23</v>
      </c>
      <c r="B28" s="6" t="s">
        <v>54</v>
      </c>
      <c r="C28" s="19">
        <v>69</v>
      </c>
      <c r="D28" s="4"/>
      <c r="E28" s="4"/>
      <c r="F28" s="4">
        <v>78</v>
      </c>
      <c r="G28" s="4"/>
      <c r="H28" s="4"/>
      <c r="I28" s="4">
        <v>84</v>
      </c>
      <c r="J28" s="4"/>
      <c r="K28" s="4"/>
      <c r="L28" s="4">
        <v>6</v>
      </c>
      <c r="M28" s="4"/>
      <c r="N28" s="4">
        <v>2</v>
      </c>
      <c r="O28" s="4"/>
      <c r="P28" s="4">
        <v>29</v>
      </c>
      <c r="Q28" s="4"/>
      <c r="R28" s="4"/>
      <c r="S28" s="4">
        <v>1</v>
      </c>
      <c r="T28" s="4"/>
      <c r="U28" s="4">
        <v>6</v>
      </c>
      <c r="V28" s="4"/>
      <c r="W28" s="4"/>
      <c r="X28" s="4">
        <v>1</v>
      </c>
      <c r="Y28" s="20"/>
      <c r="Z28" s="19">
        <v>9</v>
      </c>
      <c r="AA28" s="4"/>
      <c r="AB28" s="4"/>
      <c r="AC28" s="4">
        <v>2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20"/>
      <c r="AP28" s="35">
        <f t="shared" si="0"/>
        <v>287</v>
      </c>
      <c r="AQ28" s="30">
        <f t="shared" si="1"/>
        <v>0</v>
      </c>
      <c r="AR28" s="30">
        <f t="shared" si="2"/>
        <v>0</v>
      </c>
      <c r="AS28" s="33">
        <f t="shared" si="3"/>
        <v>287</v>
      </c>
    </row>
    <row r="29" spans="1:45" x14ac:dyDescent="0.3">
      <c r="A29" s="8">
        <v>24</v>
      </c>
      <c r="B29" s="6" t="s">
        <v>55</v>
      </c>
      <c r="C29" s="19">
        <v>11</v>
      </c>
      <c r="D29" s="4">
        <v>176</v>
      </c>
      <c r="E29" s="4"/>
      <c r="F29" s="4">
        <v>3</v>
      </c>
      <c r="G29" s="4">
        <v>68</v>
      </c>
      <c r="H29" s="4"/>
      <c r="I29" s="4">
        <v>1</v>
      </c>
      <c r="J29" s="4">
        <v>77</v>
      </c>
      <c r="K29" s="4"/>
      <c r="L29" s="4"/>
      <c r="M29" s="4">
        <v>11</v>
      </c>
      <c r="N29" s="4"/>
      <c r="O29" s="4">
        <v>2</v>
      </c>
      <c r="P29" s="4"/>
      <c r="Q29" s="4">
        <v>38</v>
      </c>
      <c r="R29" s="4"/>
      <c r="S29" s="4"/>
      <c r="T29" s="4">
        <v>1</v>
      </c>
      <c r="U29" s="4"/>
      <c r="V29" s="4">
        <v>6</v>
      </c>
      <c r="W29" s="4"/>
      <c r="X29" s="4"/>
      <c r="Y29" s="20">
        <v>1</v>
      </c>
      <c r="Z29" s="19"/>
      <c r="AA29" s="4">
        <v>23</v>
      </c>
      <c r="AB29" s="4"/>
      <c r="AC29" s="4"/>
      <c r="AD29" s="4">
        <v>14</v>
      </c>
      <c r="AE29" s="4"/>
      <c r="AF29" s="4"/>
      <c r="AG29" s="4">
        <v>10</v>
      </c>
      <c r="AH29" s="4"/>
      <c r="AI29" s="4"/>
      <c r="AJ29" s="4"/>
      <c r="AK29" s="4"/>
      <c r="AL29" s="4"/>
      <c r="AM29" s="4"/>
      <c r="AN29" s="4"/>
      <c r="AO29" s="20"/>
      <c r="AP29" s="35">
        <f t="shared" si="0"/>
        <v>15</v>
      </c>
      <c r="AQ29" s="30">
        <f t="shared" si="1"/>
        <v>427</v>
      </c>
      <c r="AR29" s="30">
        <f t="shared" si="2"/>
        <v>0</v>
      </c>
      <c r="AS29" s="33">
        <f t="shared" si="3"/>
        <v>442</v>
      </c>
    </row>
    <row r="30" spans="1:45" x14ac:dyDescent="0.3">
      <c r="A30" s="8">
        <v>25</v>
      </c>
      <c r="B30" s="6" t="s">
        <v>56</v>
      </c>
      <c r="C30" s="19">
        <v>176</v>
      </c>
      <c r="D30" s="4"/>
      <c r="E30" s="4"/>
      <c r="F30" s="4">
        <v>138</v>
      </c>
      <c r="G30" s="4">
        <v>1</v>
      </c>
      <c r="H30" s="4"/>
      <c r="I30" s="4">
        <v>151</v>
      </c>
      <c r="J30" s="4"/>
      <c r="K30" s="4"/>
      <c r="L30" s="4">
        <v>12</v>
      </c>
      <c r="M30" s="4"/>
      <c r="N30" s="4">
        <v>3</v>
      </c>
      <c r="O30" s="4"/>
      <c r="P30" s="4">
        <v>22</v>
      </c>
      <c r="Q30" s="4"/>
      <c r="R30" s="4"/>
      <c r="S30" s="4">
        <v>1</v>
      </c>
      <c r="T30" s="4"/>
      <c r="U30" s="4">
        <v>6</v>
      </c>
      <c r="V30" s="4"/>
      <c r="W30" s="4"/>
      <c r="X30" s="4">
        <v>2</v>
      </c>
      <c r="Y30" s="20"/>
      <c r="Z30" s="19">
        <v>18</v>
      </c>
      <c r="AA30" s="4"/>
      <c r="AB30" s="4"/>
      <c r="AC30" s="4">
        <v>3</v>
      </c>
      <c r="AD30" s="4"/>
      <c r="AE30" s="4"/>
      <c r="AF30" s="4">
        <v>3</v>
      </c>
      <c r="AG30" s="4"/>
      <c r="AH30" s="4"/>
      <c r="AI30" s="4"/>
      <c r="AJ30" s="4"/>
      <c r="AK30" s="4"/>
      <c r="AL30" s="4"/>
      <c r="AM30" s="4">
        <v>2</v>
      </c>
      <c r="AN30" s="4"/>
      <c r="AO30" s="20"/>
      <c r="AP30" s="35">
        <f t="shared" si="0"/>
        <v>537</v>
      </c>
      <c r="AQ30" s="30">
        <f t="shared" si="1"/>
        <v>1</v>
      </c>
      <c r="AR30" s="30">
        <f t="shared" si="2"/>
        <v>0</v>
      </c>
      <c r="AS30" s="33">
        <f t="shared" si="3"/>
        <v>538</v>
      </c>
    </row>
    <row r="31" spans="1:45" x14ac:dyDescent="0.3">
      <c r="A31" s="8">
        <v>26</v>
      </c>
      <c r="B31" s="6" t="s">
        <v>57</v>
      </c>
      <c r="C31" s="19">
        <v>201</v>
      </c>
      <c r="D31" s="4">
        <v>36</v>
      </c>
      <c r="E31" s="4">
        <v>4</v>
      </c>
      <c r="F31" s="4">
        <v>83</v>
      </c>
      <c r="G31" s="4">
        <v>19</v>
      </c>
      <c r="H31" s="4"/>
      <c r="I31" s="4">
        <v>65</v>
      </c>
      <c r="J31" s="4">
        <v>29</v>
      </c>
      <c r="K31" s="4"/>
      <c r="L31" s="4">
        <v>2</v>
      </c>
      <c r="M31" s="4">
        <v>2</v>
      </c>
      <c r="N31" s="4">
        <v>2</v>
      </c>
      <c r="O31" s="4">
        <v>1</v>
      </c>
      <c r="P31" s="4">
        <v>29</v>
      </c>
      <c r="Q31" s="4">
        <v>8</v>
      </c>
      <c r="R31" s="4"/>
      <c r="S31" s="4">
        <v>1</v>
      </c>
      <c r="T31" s="4"/>
      <c r="U31" s="4">
        <v>5</v>
      </c>
      <c r="V31" s="4">
        <v>4</v>
      </c>
      <c r="W31" s="4"/>
      <c r="X31" s="4"/>
      <c r="Y31" s="20"/>
      <c r="Z31" s="19">
        <v>6</v>
      </c>
      <c r="AA31" s="4">
        <v>1</v>
      </c>
      <c r="AB31" s="4"/>
      <c r="AC31" s="4">
        <v>4</v>
      </c>
      <c r="AD31" s="4"/>
      <c r="AE31" s="4"/>
      <c r="AF31" s="4"/>
      <c r="AG31" s="4"/>
      <c r="AH31" s="4"/>
      <c r="AI31" s="4"/>
      <c r="AJ31" s="4"/>
      <c r="AK31" s="4">
        <v>4</v>
      </c>
      <c r="AL31" s="4"/>
      <c r="AM31" s="4"/>
      <c r="AN31" s="4"/>
      <c r="AO31" s="20"/>
      <c r="AP31" s="35">
        <f t="shared" si="0"/>
        <v>402</v>
      </c>
      <c r="AQ31" s="30">
        <f t="shared" si="1"/>
        <v>100</v>
      </c>
      <c r="AR31" s="30">
        <f t="shared" si="2"/>
        <v>4</v>
      </c>
      <c r="AS31" s="33">
        <f t="shared" si="3"/>
        <v>506</v>
      </c>
    </row>
    <row r="32" spans="1:45" x14ac:dyDescent="0.3">
      <c r="A32" s="8">
        <v>27</v>
      </c>
      <c r="B32" s="6" t="s">
        <v>58</v>
      </c>
      <c r="C32" s="19">
        <v>23</v>
      </c>
      <c r="D32" s="4">
        <v>69</v>
      </c>
      <c r="E32" s="4"/>
      <c r="F32" s="4">
        <v>22</v>
      </c>
      <c r="G32" s="4">
        <v>39</v>
      </c>
      <c r="H32" s="4"/>
      <c r="I32" s="4">
        <v>18</v>
      </c>
      <c r="J32" s="4">
        <v>104</v>
      </c>
      <c r="K32" s="4"/>
      <c r="L32" s="4">
        <v>1</v>
      </c>
      <c r="M32" s="4">
        <v>4</v>
      </c>
      <c r="N32" s="4"/>
      <c r="O32" s="4">
        <v>1</v>
      </c>
      <c r="P32" s="4">
        <v>2</v>
      </c>
      <c r="Q32" s="4">
        <v>10</v>
      </c>
      <c r="R32" s="4"/>
      <c r="S32" s="4"/>
      <c r="T32" s="4">
        <v>1</v>
      </c>
      <c r="U32" s="4">
        <v>1</v>
      </c>
      <c r="V32" s="4">
        <v>3</v>
      </c>
      <c r="W32" s="4"/>
      <c r="X32" s="4"/>
      <c r="Y32" s="20">
        <v>2</v>
      </c>
      <c r="Z32" s="19"/>
      <c r="AA32" s="4">
        <v>22</v>
      </c>
      <c r="AB32" s="4"/>
      <c r="AC32" s="4"/>
      <c r="AD32" s="4">
        <v>4</v>
      </c>
      <c r="AE32" s="4"/>
      <c r="AF32" s="4"/>
      <c r="AG32" s="4">
        <v>5</v>
      </c>
      <c r="AH32" s="4"/>
      <c r="AI32" s="4"/>
      <c r="AJ32" s="4"/>
      <c r="AK32" s="4"/>
      <c r="AL32" s="4"/>
      <c r="AM32" s="4"/>
      <c r="AN32" s="4"/>
      <c r="AO32" s="20"/>
      <c r="AP32" s="35">
        <f t="shared" si="0"/>
        <v>67</v>
      </c>
      <c r="AQ32" s="30">
        <f t="shared" si="1"/>
        <v>264</v>
      </c>
      <c r="AR32" s="30">
        <f t="shared" si="2"/>
        <v>0</v>
      </c>
      <c r="AS32" s="33">
        <f t="shared" si="3"/>
        <v>331</v>
      </c>
    </row>
    <row r="33" spans="1:45" x14ac:dyDescent="0.3">
      <c r="A33" s="8">
        <v>28</v>
      </c>
      <c r="B33" s="6" t="s">
        <v>59</v>
      </c>
      <c r="C33" s="19">
        <v>114</v>
      </c>
      <c r="D33" s="4"/>
      <c r="E33" s="4"/>
      <c r="F33" s="4">
        <v>77</v>
      </c>
      <c r="G33" s="4"/>
      <c r="H33" s="4"/>
      <c r="I33" s="4">
        <v>75</v>
      </c>
      <c r="J33" s="4"/>
      <c r="K33" s="4"/>
      <c r="L33" s="4">
        <v>2</v>
      </c>
      <c r="M33" s="4"/>
      <c r="N33" s="4">
        <v>2</v>
      </c>
      <c r="O33" s="4"/>
      <c r="P33" s="4">
        <v>13</v>
      </c>
      <c r="Q33" s="4"/>
      <c r="R33" s="4"/>
      <c r="S33" s="4">
        <v>1</v>
      </c>
      <c r="T33" s="4"/>
      <c r="U33" s="4">
        <v>5</v>
      </c>
      <c r="V33" s="4"/>
      <c r="W33" s="4"/>
      <c r="X33" s="4"/>
      <c r="Y33" s="20"/>
      <c r="Z33" s="19">
        <v>6</v>
      </c>
      <c r="AA33" s="4"/>
      <c r="AB33" s="4"/>
      <c r="AC33" s="4">
        <v>7</v>
      </c>
      <c r="AD33" s="4"/>
      <c r="AE33" s="4"/>
      <c r="AF33" s="4">
        <v>5</v>
      </c>
      <c r="AG33" s="4"/>
      <c r="AH33" s="4"/>
      <c r="AI33" s="4"/>
      <c r="AJ33" s="4"/>
      <c r="AK33" s="4"/>
      <c r="AL33" s="4"/>
      <c r="AM33" s="4"/>
      <c r="AN33" s="4"/>
      <c r="AO33" s="20"/>
      <c r="AP33" s="35">
        <f t="shared" si="0"/>
        <v>307</v>
      </c>
      <c r="AQ33" s="30">
        <f t="shared" si="1"/>
        <v>0</v>
      </c>
      <c r="AR33" s="30">
        <f t="shared" si="2"/>
        <v>0</v>
      </c>
      <c r="AS33" s="33">
        <f t="shared" si="3"/>
        <v>307</v>
      </c>
    </row>
    <row r="34" spans="1:45" x14ac:dyDescent="0.3">
      <c r="A34" s="8">
        <v>29</v>
      </c>
      <c r="B34" s="6" t="s">
        <v>60</v>
      </c>
      <c r="C34" s="19">
        <v>138</v>
      </c>
      <c r="D34" s="4">
        <v>226</v>
      </c>
      <c r="E34" s="4"/>
      <c r="F34" s="4">
        <v>40</v>
      </c>
      <c r="G34" s="4">
        <v>90</v>
      </c>
      <c r="H34" s="4"/>
      <c r="I34" s="4">
        <v>69</v>
      </c>
      <c r="J34" s="4">
        <v>227</v>
      </c>
      <c r="K34" s="4"/>
      <c r="L34" s="4">
        <v>6</v>
      </c>
      <c r="M34" s="4">
        <v>14</v>
      </c>
      <c r="N34" s="4"/>
      <c r="O34" s="4">
        <v>3</v>
      </c>
      <c r="P34" s="4">
        <v>21</v>
      </c>
      <c r="Q34" s="4">
        <v>41</v>
      </c>
      <c r="R34" s="4"/>
      <c r="S34" s="4"/>
      <c r="T34" s="4">
        <v>2</v>
      </c>
      <c r="U34" s="4">
        <v>3</v>
      </c>
      <c r="V34" s="4">
        <v>11</v>
      </c>
      <c r="W34" s="4"/>
      <c r="X34" s="4"/>
      <c r="Y34" s="20">
        <v>3</v>
      </c>
      <c r="Z34" s="19">
        <v>10</v>
      </c>
      <c r="AA34" s="4">
        <v>146</v>
      </c>
      <c r="AB34" s="4"/>
      <c r="AC34" s="4">
        <v>1</v>
      </c>
      <c r="AD34" s="4">
        <v>18</v>
      </c>
      <c r="AE34" s="4"/>
      <c r="AF34" s="4"/>
      <c r="AG34" s="4">
        <v>22</v>
      </c>
      <c r="AH34" s="4"/>
      <c r="AI34" s="4"/>
      <c r="AJ34" s="4">
        <v>2</v>
      </c>
      <c r="AK34" s="4"/>
      <c r="AL34" s="4">
        <v>8</v>
      </c>
      <c r="AM34" s="4"/>
      <c r="AN34" s="4"/>
      <c r="AO34" s="20"/>
      <c r="AP34" s="35">
        <f t="shared" si="0"/>
        <v>288</v>
      </c>
      <c r="AQ34" s="30">
        <f t="shared" si="1"/>
        <v>813</v>
      </c>
      <c r="AR34" s="30">
        <f t="shared" si="2"/>
        <v>0</v>
      </c>
      <c r="AS34" s="33">
        <f t="shared" si="3"/>
        <v>1101</v>
      </c>
    </row>
    <row r="35" spans="1:45" x14ac:dyDescent="0.3">
      <c r="A35" s="8">
        <v>30</v>
      </c>
      <c r="B35" s="6" t="s">
        <v>61</v>
      </c>
      <c r="C35" s="19">
        <v>94</v>
      </c>
      <c r="D35" s="4">
        <v>1</v>
      </c>
      <c r="E35" s="4"/>
      <c r="F35" s="4">
        <v>88</v>
      </c>
      <c r="G35" s="4"/>
      <c r="H35" s="4">
        <v>1</v>
      </c>
      <c r="I35" s="4">
        <v>29</v>
      </c>
      <c r="J35" s="4"/>
      <c r="K35" s="4"/>
      <c r="L35" s="4">
        <v>3</v>
      </c>
      <c r="M35" s="4"/>
      <c r="N35" s="4">
        <v>4</v>
      </c>
      <c r="O35" s="4"/>
      <c r="P35" s="4">
        <v>17</v>
      </c>
      <c r="Q35" s="4"/>
      <c r="R35" s="4"/>
      <c r="S35" s="4">
        <v>1</v>
      </c>
      <c r="T35" s="4"/>
      <c r="U35" s="4">
        <v>4</v>
      </c>
      <c r="V35" s="4"/>
      <c r="W35" s="4"/>
      <c r="X35" s="4"/>
      <c r="Y35" s="20"/>
      <c r="Z35" s="1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20"/>
      <c r="AP35" s="35">
        <f t="shared" si="0"/>
        <v>240</v>
      </c>
      <c r="AQ35" s="30">
        <f t="shared" si="1"/>
        <v>1</v>
      </c>
      <c r="AR35" s="30">
        <f t="shared" si="2"/>
        <v>1</v>
      </c>
      <c r="AS35" s="33">
        <f t="shared" si="3"/>
        <v>242</v>
      </c>
    </row>
    <row r="36" spans="1:45" x14ac:dyDescent="0.3">
      <c r="A36" s="8">
        <v>31</v>
      </c>
      <c r="B36" s="6" t="s">
        <v>62</v>
      </c>
      <c r="C36" s="19"/>
      <c r="D36" s="4">
        <v>75</v>
      </c>
      <c r="E36" s="4"/>
      <c r="F36" s="4"/>
      <c r="G36" s="4">
        <v>34</v>
      </c>
      <c r="H36" s="4"/>
      <c r="I36" s="4"/>
      <c r="J36" s="4">
        <v>29</v>
      </c>
      <c r="K36" s="4"/>
      <c r="L36" s="4"/>
      <c r="M36" s="4">
        <v>1</v>
      </c>
      <c r="N36" s="4"/>
      <c r="O36" s="4">
        <v>1</v>
      </c>
      <c r="P36" s="4"/>
      <c r="Q36" s="4">
        <v>6</v>
      </c>
      <c r="R36" s="4"/>
      <c r="S36" s="4"/>
      <c r="T36" s="4">
        <v>1</v>
      </c>
      <c r="U36" s="4"/>
      <c r="V36" s="4">
        <v>2</v>
      </c>
      <c r="W36" s="4"/>
      <c r="X36" s="4"/>
      <c r="Y36" s="20"/>
      <c r="Z36" s="19"/>
      <c r="AA36" s="4">
        <v>6</v>
      </c>
      <c r="AB36" s="4"/>
      <c r="AC36" s="4"/>
      <c r="AD36" s="4">
        <v>5</v>
      </c>
      <c r="AE36" s="4"/>
      <c r="AF36" s="4"/>
      <c r="AG36" s="4">
        <v>8</v>
      </c>
      <c r="AH36" s="4"/>
      <c r="AI36" s="4"/>
      <c r="AJ36" s="4"/>
      <c r="AK36" s="4"/>
      <c r="AL36" s="4">
        <v>2</v>
      </c>
      <c r="AM36" s="4"/>
      <c r="AN36" s="4"/>
      <c r="AO36" s="20"/>
      <c r="AP36" s="35">
        <f t="shared" si="0"/>
        <v>0</v>
      </c>
      <c r="AQ36" s="30">
        <f t="shared" si="1"/>
        <v>170</v>
      </c>
      <c r="AR36" s="30">
        <f t="shared" si="2"/>
        <v>0</v>
      </c>
      <c r="AS36" s="33">
        <f t="shared" si="3"/>
        <v>170</v>
      </c>
    </row>
    <row r="37" spans="1:45" x14ac:dyDescent="0.3">
      <c r="A37" s="8">
        <v>32</v>
      </c>
      <c r="B37" s="6" t="s">
        <v>63</v>
      </c>
      <c r="C37" s="19">
        <v>393</v>
      </c>
      <c r="D37" s="4"/>
      <c r="E37" s="4"/>
      <c r="F37" s="4">
        <v>278</v>
      </c>
      <c r="G37" s="4"/>
      <c r="H37" s="4"/>
      <c r="I37" s="4">
        <v>301</v>
      </c>
      <c r="J37" s="4"/>
      <c r="K37" s="4"/>
      <c r="L37" s="4">
        <v>3</v>
      </c>
      <c r="M37" s="4"/>
      <c r="N37" s="4">
        <v>4</v>
      </c>
      <c r="O37" s="4"/>
      <c r="P37" s="4">
        <v>27</v>
      </c>
      <c r="Q37" s="4"/>
      <c r="R37" s="4"/>
      <c r="S37" s="4">
        <v>2</v>
      </c>
      <c r="T37" s="4"/>
      <c r="U37" s="4">
        <v>8</v>
      </c>
      <c r="V37" s="4"/>
      <c r="W37" s="4"/>
      <c r="X37" s="4">
        <v>4</v>
      </c>
      <c r="Y37" s="20"/>
      <c r="Z37" s="19">
        <v>93</v>
      </c>
      <c r="AA37" s="4"/>
      <c r="AB37" s="4"/>
      <c r="AC37" s="4">
        <v>30</v>
      </c>
      <c r="AD37" s="4"/>
      <c r="AE37" s="4"/>
      <c r="AF37" s="4">
        <v>56</v>
      </c>
      <c r="AG37" s="4"/>
      <c r="AH37" s="4"/>
      <c r="AI37" s="4">
        <v>2</v>
      </c>
      <c r="AJ37" s="4"/>
      <c r="AK37" s="4">
        <v>5</v>
      </c>
      <c r="AL37" s="4"/>
      <c r="AM37" s="4">
        <v>6</v>
      </c>
      <c r="AN37" s="4"/>
      <c r="AO37" s="20">
        <v>1</v>
      </c>
      <c r="AP37" s="35">
        <f t="shared" si="0"/>
        <v>1213</v>
      </c>
      <c r="AQ37" s="30">
        <f t="shared" si="1"/>
        <v>0</v>
      </c>
      <c r="AR37" s="30">
        <f t="shared" si="2"/>
        <v>0</v>
      </c>
      <c r="AS37" s="33">
        <f t="shared" si="3"/>
        <v>1213</v>
      </c>
    </row>
    <row r="38" spans="1:45" x14ac:dyDescent="0.3">
      <c r="A38" s="8">
        <v>33</v>
      </c>
      <c r="B38" s="6" t="s">
        <v>64</v>
      </c>
      <c r="C38" s="19">
        <v>4</v>
      </c>
      <c r="D38" s="4">
        <v>135</v>
      </c>
      <c r="E38" s="4"/>
      <c r="F38" s="4"/>
      <c r="G38" s="4">
        <v>66</v>
      </c>
      <c r="H38" s="4"/>
      <c r="I38" s="4"/>
      <c r="J38" s="4">
        <v>78</v>
      </c>
      <c r="K38" s="4"/>
      <c r="L38" s="4"/>
      <c r="M38" s="4">
        <v>4</v>
      </c>
      <c r="N38" s="4"/>
      <c r="O38" s="4">
        <v>1</v>
      </c>
      <c r="P38" s="4"/>
      <c r="Q38" s="4">
        <v>9</v>
      </c>
      <c r="R38" s="4"/>
      <c r="S38" s="4"/>
      <c r="T38" s="4">
        <v>1</v>
      </c>
      <c r="U38" s="4"/>
      <c r="V38" s="4">
        <v>3</v>
      </c>
      <c r="W38" s="4"/>
      <c r="X38" s="4"/>
      <c r="Y38" s="20"/>
      <c r="Z38" s="19"/>
      <c r="AA38" s="4">
        <v>19</v>
      </c>
      <c r="AB38" s="4"/>
      <c r="AC38" s="4"/>
      <c r="AD38" s="4"/>
      <c r="AE38" s="4"/>
      <c r="AF38" s="4"/>
      <c r="AG38" s="4">
        <v>4</v>
      </c>
      <c r="AH38" s="4"/>
      <c r="AI38" s="4"/>
      <c r="AJ38" s="4"/>
      <c r="AK38" s="4">
        <v>1</v>
      </c>
      <c r="AL38" s="4">
        <v>1</v>
      </c>
      <c r="AM38" s="4"/>
      <c r="AN38" s="4"/>
      <c r="AO38" s="20"/>
      <c r="AP38" s="35">
        <f t="shared" si="0"/>
        <v>5</v>
      </c>
      <c r="AQ38" s="30">
        <f t="shared" si="1"/>
        <v>321</v>
      </c>
      <c r="AR38" s="30">
        <f t="shared" si="2"/>
        <v>0</v>
      </c>
      <c r="AS38" s="33">
        <f t="shared" si="3"/>
        <v>326</v>
      </c>
    </row>
    <row r="39" spans="1:45" x14ac:dyDescent="0.3">
      <c r="A39" s="8">
        <v>34</v>
      </c>
      <c r="B39" s="6" t="s">
        <v>65</v>
      </c>
      <c r="C39" s="19">
        <v>178</v>
      </c>
      <c r="D39" s="4"/>
      <c r="E39" s="4">
        <v>1</v>
      </c>
      <c r="F39" s="4">
        <v>106</v>
      </c>
      <c r="G39" s="4"/>
      <c r="H39" s="4">
        <v>2</v>
      </c>
      <c r="I39" s="4">
        <v>131</v>
      </c>
      <c r="J39" s="4"/>
      <c r="K39" s="4">
        <v>1</v>
      </c>
      <c r="L39" s="4">
        <v>14</v>
      </c>
      <c r="M39" s="4"/>
      <c r="N39" s="4">
        <v>3</v>
      </c>
      <c r="O39" s="4"/>
      <c r="P39" s="4">
        <v>17</v>
      </c>
      <c r="Q39" s="4"/>
      <c r="R39" s="4"/>
      <c r="S39" s="4">
        <v>1</v>
      </c>
      <c r="T39" s="4"/>
      <c r="U39" s="4">
        <v>7</v>
      </c>
      <c r="V39" s="4"/>
      <c r="W39" s="4">
        <v>1</v>
      </c>
      <c r="X39" s="4"/>
      <c r="Y39" s="20"/>
      <c r="Z39" s="19">
        <v>2</v>
      </c>
      <c r="AA39" s="4"/>
      <c r="AB39" s="4"/>
      <c r="AC39" s="4"/>
      <c r="AD39" s="4"/>
      <c r="AE39" s="4"/>
      <c r="AF39" s="4">
        <v>2</v>
      </c>
      <c r="AG39" s="4"/>
      <c r="AH39" s="4"/>
      <c r="AI39" s="4"/>
      <c r="AJ39" s="4"/>
      <c r="AK39" s="4"/>
      <c r="AL39" s="4"/>
      <c r="AM39" s="4"/>
      <c r="AN39" s="4"/>
      <c r="AO39" s="20"/>
      <c r="AP39" s="35">
        <f t="shared" si="0"/>
        <v>461</v>
      </c>
      <c r="AQ39" s="30">
        <f t="shared" si="1"/>
        <v>0</v>
      </c>
      <c r="AR39" s="30">
        <f t="shared" si="2"/>
        <v>5</v>
      </c>
      <c r="AS39" s="33">
        <f t="shared" si="3"/>
        <v>466</v>
      </c>
    </row>
    <row r="40" spans="1:45" ht="28.8" x14ac:dyDescent="0.3">
      <c r="A40" s="8">
        <v>35</v>
      </c>
      <c r="B40" s="6" t="s">
        <v>66</v>
      </c>
      <c r="C40" s="19">
        <v>181</v>
      </c>
      <c r="D40" s="4">
        <v>6</v>
      </c>
      <c r="E40" s="4"/>
      <c r="F40" s="4">
        <v>85</v>
      </c>
      <c r="G40" s="4">
        <v>7</v>
      </c>
      <c r="H40" s="4"/>
      <c r="I40" s="4">
        <v>160</v>
      </c>
      <c r="J40" s="4">
        <v>5</v>
      </c>
      <c r="K40" s="4"/>
      <c r="L40" s="4">
        <v>9</v>
      </c>
      <c r="M40" s="4"/>
      <c r="N40" s="4">
        <v>6</v>
      </c>
      <c r="O40" s="4"/>
      <c r="P40" s="4">
        <v>25</v>
      </c>
      <c r="Q40" s="4">
        <v>2</v>
      </c>
      <c r="R40" s="4"/>
      <c r="S40" s="4">
        <v>2</v>
      </c>
      <c r="T40" s="4"/>
      <c r="U40" s="4">
        <v>5</v>
      </c>
      <c r="V40" s="4"/>
      <c r="W40" s="4"/>
      <c r="X40" s="4">
        <v>3</v>
      </c>
      <c r="Y40" s="20"/>
      <c r="Z40" s="19">
        <v>65</v>
      </c>
      <c r="AA40" s="4">
        <v>2</v>
      </c>
      <c r="AB40" s="4"/>
      <c r="AC40" s="4">
        <v>18</v>
      </c>
      <c r="AD40" s="4"/>
      <c r="AE40" s="4"/>
      <c r="AF40" s="4">
        <v>14</v>
      </c>
      <c r="AG40" s="4"/>
      <c r="AH40" s="4"/>
      <c r="AI40" s="4"/>
      <c r="AJ40" s="4"/>
      <c r="AK40" s="4">
        <v>2</v>
      </c>
      <c r="AL40" s="4"/>
      <c r="AM40" s="4"/>
      <c r="AN40" s="4"/>
      <c r="AO40" s="20"/>
      <c r="AP40" s="35">
        <f t="shared" si="0"/>
        <v>575</v>
      </c>
      <c r="AQ40" s="30">
        <f t="shared" si="1"/>
        <v>22</v>
      </c>
      <c r="AR40" s="30">
        <f t="shared" si="2"/>
        <v>0</v>
      </c>
      <c r="AS40" s="33">
        <f t="shared" si="3"/>
        <v>597</v>
      </c>
    </row>
    <row r="41" spans="1:45" s="3" customFormat="1" ht="28.8" customHeight="1" thickBot="1" x14ac:dyDescent="0.35">
      <c r="A41" s="64" t="s">
        <v>6</v>
      </c>
      <c r="B41" s="109"/>
      <c r="C41" s="21">
        <f>SUM(C6:C40)</f>
        <v>4616</v>
      </c>
      <c r="D41" s="22">
        <f t="shared" ref="D41:AS41" si="4">SUM(D6:D40)</f>
        <v>1033</v>
      </c>
      <c r="E41" s="22">
        <f t="shared" si="4"/>
        <v>96</v>
      </c>
      <c r="F41" s="22">
        <f t="shared" si="4"/>
        <v>3106</v>
      </c>
      <c r="G41" s="22">
        <f t="shared" si="4"/>
        <v>512</v>
      </c>
      <c r="H41" s="22">
        <f t="shared" si="4"/>
        <v>150</v>
      </c>
      <c r="I41" s="22">
        <f t="shared" si="4"/>
        <v>4018</v>
      </c>
      <c r="J41" s="22">
        <f t="shared" si="4"/>
        <v>762</v>
      </c>
      <c r="K41" s="22">
        <f t="shared" si="4"/>
        <v>195</v>
      </c>
      <c r="L41" s="22">
        <f t="shared" si="4"/>
        <v>159</v>
      </c>
      <c r="M41" s="22">
        <f t="shared" si="4"/>
        <v>48</v>
      </c>
      <c r="N41" s="22">
        <f t="shared" si="4"/>
        <v>83</v>
      </c>
      <c r="O41" s="22">
        <f t="shared" si="4"/>
        <v>11</v>
      </c>
      <c r="P41" s="22">
        <f t="shared" si="4"/>
        <v>516</v>
      </c>
      <c r="Q41" s="22">
        <f t="shared" si="4"/>
        <v>139</v>
      </c>
      <c r="R41" s="22">
        <f t="shared" si="4"/>
        <v>13</v>
      </c>
      <c r="S41" s="22">
        <f t="shared" si="4"/>
        <v>37</v>
      </c>
      <c r="T41" s="22">
        <f t="shared" si="4"/>
        <v>8</v>
      </c>
      <c r="U41" s="22">
        <f t="shared" si="4"/>
        <v>185</v>
      </c>
      <c r="V41" s="22">
        <f t="shared" si="4"/>
        <v>35</v>
      </c>
      <c r="W41" s="22">
        <f t="shared" si="4"/>
        <v>4</v>
      </c>
      <c r="X41" s="22">
        <f t="shared" si="4"/>
        <v>59</v>
      </c>
      <c r="Y41" s="23">
        <f t="shared" si="4"/>
        <v>7</v>
      </c>
      <c r="Z41" s="21">
        <f t="shared" si="4"/>
        <v>776</v>
      </c>
      <c r="AA41" s="22">
        <f t="shared" si="4"/>
        <v>226</v>
      </c>
      <c r="AB41" s="22">
        <f t="shared" si="4"/>
        <v>1</v>
      </c>
      <c r="AC41" s="22">
        <f t="shared" si="4"/>
        <v>360</v>
      </c>
      <c r="AD41" s="22">
        <f t="shared" si="4"/>
        <v>43</v>
      </c>
      <c r="AE41" s="22">
        <f t="shared" si="4"/>
        <v>1</v>
      </c>
      <c r="AF41" s="22">
        <f t="shared" si="4"/>
        <v>588</v>
      </c>
      <c r="AG41" s="22">
        <f t="shared" si="4"/>
        <v>57</v>
      </c>
      <c r="AH41" s="22">
        <f t="shared" si="4"/>
        <v>4</v>
      </c>
      <c r="AI41" s="22">
        <f t="shared" si="4"/>
        <v>13</v>
      </c>
      <c r="AJ41" s="22">
        <f t="shared" si="4"/>
        <v>2</v>
      </c>
      <c r="AK41" s="22">
        <f t="shared" si="4"/>
        <v>40</v>
      </c>
      <c r="AL41" s="22">
        <f t="shared" si="4"/>
        <v>11</v>
      </c>
      <c r="AM41" s="22">
        <f t="shared" si="4"/>
        <v>78</v>
      </c>
      <c r="AN41" s="22">
        <f t="shared" si="4"/>
        <v>3</v>
      </c>
      <c r="AO41" s="23">
        <f t="shared" si="4"/>
        <v>2</v>
      </c>
      <c r="AP41" s="36">
        <f t="shared" si="4"/>
        <v>14640</v>
      </c>
      <c r="AQ41" s="22">
        <f t="shared" si="4"/>
        <v>2897</v>
      </c>
      <c r="AR41" s="22">
        <f t="shared" si="4"/>
        <v>460</v>
      </c>
      <c r="AS41" s="23">
        <f t="shared" si="4"/>
        <v>17997</v>
      </c>
    </row>
  </sheetData>
  <mergeCells count="29">
    <mergeCell ref="A41:B41"/>
    <mergeCell ref="A1:AS1"/>
    <mergeCell ref="AI4:AJ4"/>
    <mergeCell ref="AK4:AL4"/>
    <mergeCell ref="AM4:AN4"/>
    <mergeCell ref="B2:B5"/>
    <mergeCell ref="A2:A5"/>
    <mergeCell ref="AP2:AS4"/>
    <mergeCell ref="S4:T4"/>
    <mergeCell ref="U4:W4"/>
    <mergeCell ref="X4:Y4"/>
    <mergeCell ref="Z4:AB4"/>
    <mergeCell ref="AC4:AE4"/>
    <mergeCell ref="AF4:AG4"/>
    <mergeCell ref="C4:E4"/>
    <mergeCell ref="F4:H4"/>
    <mergeCell ref="I4:K4"/>
    <mergeCell ref="L4:M4"/>
    <mergeCell ref="N4:O4"/>
    <mergeCell ref="P4:R4"/>
    <mergeCell ref="C2:Y2"/>
    <mergeCell ref="Z2:AO2"/>
    <mergeCell ref="C3:K3"/>
    <mergeCell ref="L3:R3"/>
    <mergeCell ref="S3:W3"/>
    <mergeCell ref="X3:Y3"/>
    <mergeCell ref="Z3:AG3"/>
    <mergeCell ref="AH3:AL3"/>
    <mergeCell ref="AM3:AO3"/>
  </mergeCells>
  <conditionalFormatting sqref="AS6:AS4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{5EE4F1B4-E247-4400-8B2F-1D2966440DED}</x14:id>
        </ext>
      </extLst>
    </cfRule>
  </conditionalFormatting>
  <pageMargins left="0.25" right="0.25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E4F1B4-E247-4400-8B2F-1D2966440DE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AS6:AS40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8B15-0FE3-4911-A57D-516E28920782}">
  <dimension ref="A1:AE40"/>
  <sheetViews>
    <sheetView showGridLines="0" zoomScale="80" zoomScaleNormal="80" workbookViewId="0">
      <selection activeCell="A2" sqref="A2:A4"/>
    </sheetView>
  </sheetViews>
  <sheetFormatPr defaultRowHeight="14.4" x14ac:dyDescent="0.3"/>
  <cols>
    <col min="1" max="1" width="5.44140625" customWidth="1"/>
    <col min="2" max="2" width="11.6640625" customWidth="1"/>
    <col min="3" max="27" width="8.109375" style="5" customWidth="1"/>
    <col min="31" max="31" width="12.109375" customWidth="1"/>
  </cols>
  <sheetData>
    <row r="1" spans="1:31" ht="39" customHeight="1" thickBot="1" x14ac:dyDescent="0.35">
      <c r="A1" s="69" t="s">
        <v>499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</row>
    <row r="2" spans="1:31" ht="29.4" customHeight="1" x14ac:dyDescent="0.3">
      <c r="A2" s="88" t="s">
        <v>9</v>
      </c>
      <c r="B2" s="106" t="s">
        <v>13</v>
      </c>
      <c r="C2" s="116" t="s">
        <v>10</v>
      </c>
      <c r="D2" s="117"/>
      <c r="E2" s="117"/>
      <c r="F2" s="117"/>
      <c r="G2" s="117"/>
      <c r="H2" s="117"/>
      <c r="I2" s="117"/>
      <c r="J2" s="117"/>
      <c r="K2" s="117"/>
      <c r="L2" s="116" t="s">
        <v>11</v>
      </c>
      <c r="M2" s="117"/>
      <c r="N2" s="117"/>
      <c r="O2" s="117"/>
      <c r="P2" s="117"/>
      <c r="Q2" s="117"/>
      <c r="R2" s="117"/>
      <c r="S2" s="117"/>
      <c r="T2" s="116" t="s">
        <v>12</v>
      </c>
      <c r="U2" s="117"/>
      <c r="V2" s="117"/>
      <c r="W2" s="117"/>
      <c r="X2" s="117"/>
      <c r="Y2" s="117"/>
      <c r="Z2" s="102" t="s">
        <v>21</v>
      </c>
      <c r="AA2" s="58"/>
      <c r="AB2" s="118" t="s">
        <v>20</v>
      </c>
      <c r="AC2" s="119"/>
      <c r="AD2" s="119"/>
      <c r="AE2" s="120"/>
    </row>
    <row r="3" spans="1:31" ht="28.8" customHeight="1" x14ac:dyDescent="0.3">
      <c r="A3" s="89"/>
      <c r="B3" s="107"/>
      <c r="C3" s="62" t="s">
        <v>28</v>
      </c>
      <c r="D3" s="61"/>
      <c r="E3" s="61"/>
      <c r="F3" s="62" t="s">
        <v>8</v>
      </c>
      <c r="G3" s="61"/>
      <c r="H3" s="61"/>
      <c r="I3" s="62" t="s">
        <v>7</v>
      </c>
      <c r="J3" s="61"/>
      <c r="K3" s="61"/>
      <c r="L3" s="62" t="s">
        <v>18</v>
      </c>
      <c r="M3" s="61"/>
      <c r="N3" s="61"/>
      <c r="O3" s="62" t="s">
        <v>17</v>
      </c>
      <c r="P3" s="61"/>
      <c r="Q3" s="62" t="s">
        <v>23</v>
      </c>
      <c r="R3" s="61"/>
      <c r="S3" s="61"/>
      <c r="T3" s="62" t="s">
        <v>14</v>
      </c>
      <c r="U3" s="61"/>
      <c r="V3" s="61"/>
      <c r="W3" s="62" t="s">
        <v>19</v>
      </c>
      <c r="X3" s="61"/>
      <c r="Y3" s="61"/>
      <c r="Z3" s="62" t="s">
        <v>15</v>
      </c>
      <c r="AA3" s="61"/>
      <c r="AB3" s="121"/>
      <c r="AC3" s="122"/>
      <c r="AD3" s="122"/>
      <c r="AE3" s="123"/>
    </row>
    <row r="4" spans="1:31" ht="71.400000000000006" customHeight="1" x14ac:dyDescent="0.3">
      <c r="A4" s="90"/>
      <c r="B4" s="108"/>
      <c r="C4" s="28" t="s">
        <v>496</v>
      </c>
      <c r="D4" s="28" t="s">
        <v>498</v>
      </c>
      <c r="E4" s="28" t="s">
        <v>497</v>
      </c>
      <c r="F4" s="28" t="s">
        <v>496</v>
      </c>
      <c r="G4" s="28" t="s">
        <v>498</v>
      </c>
      <c r="H4" s="28" t="s">
        <v>497</v>
      </c>
      <c r="I4" s="28" t="s">
        <v>496</v>
      </c>
      <c r="J4" s="28" t="s">
        <v>498</v>
      </c>
      <c r="K4" s="28" t="s">
        <v>497</v>
      </c>
      <c r="L4" s="28" t="s">
        <v>496</v>
      </c>
      <c r="M4" s="28" t="s">
        <v>498</v>
      </c>
      <c r="N4" s="28" t="s">
        <v>497</v>
      </c>
      <c r="O4" s="28" t="s">
        <v>496</v>
      </c>
      <c r="P4" s="28" t="s">
        <v>497</v>
      </c>
      <c r="Q4" s="28" t="s">
        <v>496</v>
      </c>
      <c r="R4" s="28" t="s">
        <v>498</v>
      </c>
      <c r="S4" s="28" t="s">
        <v>497</v>
      </c>
      <c r="T4" s="28" t="s">
        <v>496</v>
      </c>
      <c r="U4" s="28" t="s">
        <v>498</v>
      </c>
      <c r="V4" s="28" t="s">
        <v>497</v>
      </c>
      <c r="W4" s="28" t="s">
        <v>496</v>
      </c>
      <c r="X4" s="28" t="s">
        <v>498</v>
      </c>
      <c r="Y4" s="28" t="s">
        <v>497</v>
      </c>
      <c r="Z4" s="28" t="s">
        <v>496</v>
      </c>
      <c r="AA4" s="28" t="s">
        <v>497</v>
      </c>
      <c r="AB4" s="39" t="s">
        <v>496</v>
      </c>
      <c r="AC4" s="39" t="s">
        <v>498</v>
      </c>
      <c r="AD4" s="39" t="s">
        <v>497</v>
      </c>
      <c r="AE4" s="40" t="s">
        <v>20</v>
      </c>
    </row>
    <row r="5" spans="1:31" x14ac:dyDescent="0.3">
      <c r="A5" s="8">
        <v>1</v>
      </c>
      <c r="B5" s="1" t="s">
        <v>32</v>
      </c>
      <c r="C5" s="4">
        <v>31</v>
      </c>
      <c r="D5" s="4">
        <v>1</v>
      </c>
      <c r="E5" s="4">
        <v>52</v>
      </c>
      <c r="F5" s="4">
        <v>19</v>
      </c>
      <c r="G5" s="4"/>
      <c r="H5" s="4">
        <v>15</v>
      </c>
      <c r="I5" s="4">
        <v>23</v>
      </c>
      <c r="J5" s="4">
        <v>1</v>
      </c>
      <c r="K5" s="4">
        <v>12</v>
      </c>
      <c r="L5" s="4"/>
      <c r="M5" s="4"/>
      <c r="N5" s="4">
        <v>1</v>
      </c>
      <c r="O5" s="4">
        <v>1</v>
      </c>
      <c r="P5" s="4"/>
      <c r="Q5" s="4">
        <v>4</v>
      </c>
      <c r="R5" s="4"/>
      <c r="S5" s="4">
        <v>6</v>
      </c>
      <c r="T5" s="4">
        <v>1</v>
      </c>
      <c r="U5" s="4"/>
      <c r="V5" s="4"/>
      <c r="W5" s="4"/>
      <c r="X5" s="4"/>
      <c r="Y5" s="4">
        <v>3</v>
      </c>
      <c r="Z5" s="4"/>
      <c r="AA5" s="4"/>
      <c r="AB5" s="14">
        <f>C5+F5+I5+L5+O5+Q5+T5+W5+Z5</f>
        <v>79</v>
      </c>
      <c r="AC5" s="14">
        <f>D5+G5+J5+M5+P5+R5+U5+X5</f>
        <v>2</v>
      </c>
      <c r="AD5" s="14">
        <f>E5+H5+K5+N5+S5+V5+Y5+AA5</f>
        <v>89</v>
      </c>
      <c r="AE5" s="25">
        <f>AD5+AC5+AB5</f>
        <v>170</v>
      </c>
    </row>
    <row r="6" spans="1:31" x14ac:dyDescent="0.3">
      <c r="A6" s="8">
        <v>2</v>
      </c>
      <c r="B6" s="1" t="s">
        <v>33</v>
      </c>
      <c r="C6" s="4">
        <v>19</v>
      </c>
      <c r="D6" s="4">
        <v>4</v>
      </c>
      <c r="E6" s="4">
        <v>225</v>
      </c>
      <c r="F6" s="4">
        <v>56</v>
      </c>
      <c r="G6" s="4">
        <v>5</v>
      </c>
      <c r="H6" s="4">
        <v>56</v>
      </c>
      <c r="I6" s="4">
        <v>69</v>
      </c>
      <c r="J6" s="4">
        <v>1</v>
      </c>
      <c r="K6" s="4">
        <v>23</v>
      </c>
      <c r="L6" s="4">
        <v>1</v>
      </c>
      <c r="M6" s="4"/>
      <c r="N6" s="4">
        <v>1</v>
      </c>
      <c r="O6" s="4">
        <v>1</v>
      </c>
      <c r="P6" s="4"/>
      <c r="Q6" s="4">
        <v>2</v>
      </c>
      <c r="R6" s="4"/>
      <c r="S6" s="4">
        <v>13</v>
      </c>
      <c r="T6" s="4">
        <v>1</v>
      </c>
      <c r="U6" s="4"/>
      <c r="V6" s="4"/>
      <c r="W6" s="4"/>
      <c r="X6" s="4"/>
      <c r="Y6" s="4">
        <v>3</v>
      </c>
      <c r="Z6" s="4"/>
      <c r="AA6" s="4"/>
      <c r="AB6" s="14">
        <f t="shared" ref="AB6:AB39" si="0">C6+F6+I6+L6+O6+Q6+T6+W6+Z6</f>
        <v>149</v>
      </c>
      <c r="AC6" s="14">
        <f t="shared" ref="AC6:AC39" si="1">D6+G6+J6+M6+P6+R6+U6+X6</f>
        <v>10</v>
      </c>
      <c r="AD6" s="14">
        <f t="shared" ref="AD6:AD39" si="2">E6+H6+K6+N6+S6+V6+Y6+AA6</f>
        <v>321</v>
      </c>
      <c r="AE6" s="25">
        <f t="shared" ref="AE6:AE39" si="3">AD6+AC6+AB6</f>
        <v>480</v>
      </c>
    </row>
    <row r="7" spans="1:31" x14ac:dyDescent="0.3">
      <c r="A7" s="8">
        <v>3</v>
      </c>
      <c r="B7" s="1" t="s">
        <v>34</v>
      </c>
      <c r="C7" s="4">
        <v>15</v>
      </c>
      <c r="D7" s="4">
        <v>3</v>
      </c>
      <c r="E7" s="4">
        <v>39</v>
      </c>
      <c r="F7" s="4">
        <v>49</v>
      </c>
      <c r="G7" s="4">
        <v>4</v>
      </c>
      <c r="H7" s="4">
        <v>64</v>
      </c>
      <c r="I7" s="4">
        <v>85</v>
      </c>
      <c r="J7" s="4">
        <v>8</v>
      </c>
      <c r="K7" s="4">
        <v>74</v>
      </c>
      <c r="L7" s="4"/>
      <c r="M7" s="4"/>
      <c r="N7" s="4">
        <v>1</v>
      </c>
      <c r="O7" s="4"/>
      <c r="P7" s="4">
        <v>1</v>
      </c>
      <c r="Q7" s="4"/>
      <c r="R7" s="4"/>
      <c r="S7" s="4">
        <v>11</v>
      </c>
      <c r="T7" s="4">
        <v>1</v>
      </c>
      <c r="U7" s="4"/>
      <c r="V7" s="4"/>
      <c r="W7" s="4"/>
      <c r="X7" s="4"/>
      <c r="Y7" s="4">
        <v>6</v>
      </c>
      <c r="Z7" s="4"/>
      <c r="AA7" s="4">
        <v>2</v>
      </c>
      <c r="AB7" s="14">
        <f t="shared" si="0"/>
        <v>150</v>
      </c>
      <c r="AC7" s="14">
        <f t="shared" si="1"/>
        <v>16</v>
      </c>
      <c r="AD7" s="14">
        <f t="shared" si="2"/>
        <v>197</v>
      </c>
      <c r="AE7" s="25">
        <f t="shared" si="3"/>
        <v>363</v>
      </c>
    </row>
    <row r="8" spans="1:31" x14ac:dyDescent="0.3">
      <c r="A8" s="8">
        <v>4</v>
      </c>
      <c r="B8" s="1" t="s">
        <v>35</v>
      </c>
      <c r="C8" s="4">
        <v>11</v>
      </c>
      <c r="D8" s="4">
        <v>1</v>
      </c>
      <c r="E8" s="4">
        <v>139</v>
      </c>
      <c r="F8" s="4">
        <v>59</v>
      </c>
      <c r="G8" s="4">
        <v>3</v>
      </c>
      <c r="H8" s="4">
        <v>123</v>
      </c>
      <c r="I8" s="4">
        <v>137</v>
      </c>
      <c r="J8" s="4">
        <v>4</v>
      </c>
      <c r="K8" s="4">
        <v>196</v>
      </c>
      <c r="L8" s="4"/>
      <c r="M8" s="4"/>
      <c r="N8" s="4">
        <v>9</v>
      </c>
      <c r="O8" s="4"/>
      <c r="P8" s="4">
        <v>5</v>
      </c>
      <c r="Q8" s="4">
        <v>5</v>
      </c>
      <c r="R8" s="4"/>
      <c r="S8" s="4">
        <v>23</v>
      </c>
      <c r="T8" s="4">
        <v>3</v>
      </c>
      <c r="U8" s="4"/>
      <c r="V8" s="4">
        <v>1</v>
      </c>
      <c r="W8" s="4">
        <v>4</v>
      </c>
      <c r="X8" s="4"/>
      <c r="Y8" s="4">
        <v>10</v>
      </c>
      <c r="Z8" s="4">
        <v>1</v>
      </c>
      <c r="AA8" s="4">
        <v>1</v>
      </c>
      <c r="AB8" s="14">
        <f t="shared" si="0"/>
        <v>220</v>
      </c>
      <c r="AC8" s="14">
        <f t="shared" si="1"/>
        <v>13</v>
      </c>
      <c r="AD8" s="14">
        <f t="shared" si="2"/>
        <v>502</v>
      </c>
      <c r="AE8" s="25">
        <f t="shared" si="3"/>
        <v>735</v>
      </c>
    </row>
    <row r="9" spans="1:31" x14ac:dyDescent="0.3">
      <c r="A9" s="8">
        <v>5</v>
      </c>
      <c r="B9" s="1" t="s">
        <v>36</v>
      </c>
      <c r="C9" s="4">
        <v>16</v>
      </c>
      <c r="D9" s="4"/>
      <c r="E9" s="4">
        <v>150</v>
      </c>
      <c r="F9" s="4">
        <v>61</v>
      </c>
      <c r="G9" s="4">
        <v>1</v>
      </c>
      <c r="H9" s="4">
        <v>95</v>
      </c>
      <c r="I9" s="4">
        <v>108</v>
      </c>
      <c r="J9" s="4">
        <v>3</v>
      </c>
      <c r="K9" s="4">
        <v>78</v>
      </c>
      <c r="L9" s="4">
        <v>3</v>
      </c>
      <c r="M9" s="4"/>
      <c r="N9" s="4">
        <v>7</v>
      </c>
      <c r="O9" s="4">
        <v>3</v>
      </c>
      <c r="P9" s="4">
        <v>1</v>
      </c>
      <c r="Q9" s="4">
        <v>19</v>
      </c>
      <c r="R9" s="4"/>
      <c r="S9" s="4">
        <v>7</v>
      </c>
      <c r="T9" s="4">
        <v>2</v>
      </c>
      <c r="U9" s="4"/>
      <c r="V9" s="4"/>
      <c r="W9" s="4">
        <v>3</v>
      </c>
      <c r="X9" s="4">
        <v>1</v>
      </c>
      <c r="Y9" s="4">
        <v>3</v>
      </c>
      <c r="Z9" s="4">
        <v>1</v>
      </c>
      <c r="AA9" s="4"/>
      <c r="AB9" s="14">
        <f t="shared" si="0"/>
        <v>216</v>
      </c>
      <c r="AC9" s="14">
        <f t="shared" si="1"/>
        <v>6</v>
      </c>
      <c r="AD9" s="14">
        <f t="shared" si="2"/>
        <v>340</v>
      </c>
      <c r="AE9" s="25">
        <f t="shared" si="3"/>
        <v>562</v>
      </c>
    </row>
    <row r="10" spans="1:31" x14ac:dyDescent="0.3">
      <c r="A10" s="8">
        <v>6</v>
      </c>
      <c r="B10" s="1" t="s">
        <v>37</v>
      </c>
      <c r="C10" s="4">
        <v>37</v>
      </c>
      <c r="D10" s="4">
        <v>5</v>
      </c>
      <c r="E10" s="4">
        <v>89</v>
      </c>
      <c r="F10" s="4">
        <v>95</v>
      </c>
      <c r="G10" s="4">
        <v>16</v>
      </c>
      <c r="H10" s="4">
        <v>114</v>
      </c>
      <c r="I10" s="4">
        <v>179</v>
      </c>
      <c r="J10" s="4">
        <v>7</v>
      </c>
      <c r="K10" s="4">
        <v>50</v>
      </c>
      <c r="L10" s="4">
        <v>2</v>
      </c>
      <c r="M10" s="4"/>
      <c r="N10" s="4">
        <v>3</v>
      </c>
      <c r="O10" s="4">
        <v>3</v>
      </c>
      <c r="P10" s="4">
        <v>2</v>
      </c>
      <c r="Q10" s="4">
        <v>11</v>
      </c>
      <c r="R10" s="4"/>
      <c r="S10" s="4">
        <v>16</v>
      </c>
      <c r="T10" s="4">
        <v>1</v>
      </c>
      <c r="U10" s="4"/>
      <c r="V10" s="4"/>
      <c r="W10" s="4">
        <v>5</v>
      </c>
      <c r="X10" s="4"/>
      <c r="Y10" s="4">
        <v>4</v>
      </c>
      <c r="Z10" s="4">
        <v>2</v>
      </c>
      <c r="AA10" s="4"/>
      <c r="AB10" s="14">
        <f t="shared" si="0"/>
        <v>335</v>
      </c>
      <c r="AC10" s="14">
        <f t="shared" si="1"/>
        <v>30</v>
      </c>
      <c r="AD10" s="14">
        <f t="shared" si="2"/>
        <v>276</v>
      </c>
      <c r="AE10" s="25">
        <f t="shared" si="3"/>
        <v>641</v>
      </c>
    </row>
    <row r="11" spans="1:31" x14ac:dyDescent="0.3">
      <c r="A11" s="8">
        <v>7</v>
      </c>
      <c r="B11" s="1" t="s">
        <v>38</v>
      </c>
      <c r="C11" s="4">
        <v>30</v>
      </c>
      <c r="D11" s="4">
        <v>1</v>
      </c>
      <c r="E11" s="4">
        <v>99</v>
      </c>
      <c r="F11" s="4">
        <v>56</v>
      </c>
      <c r="G11" s="4">
        <v>4</v>
      </c>
      <c r="H11" s="4">
        <v>62</v>
      </c>
      <c r="I11" s="4">
        <v>129</v>
      </c>
      <c r="J11" s="4">
        <v>7</v>
      </c>
      <c r="K11" s="4">
        <v>54</v>
      </c>
      <c r="L11" s="4">
        <v>6</v>
      </c>
      <c r="M11" s="4"/>
      <c r="N11" s="4">
        <v>14</v>
      </c>
      <c r="O11" s="4">
        <v>8</v>
      </c>
      <c r="P11" s="4">
        <v>3</v>
      </c>
      <c r="Q11" s="4">
        <v>11</v>
      </c>
      <c r="R11" s="4">
        <v>1</v>
      </c>
      <c r="S11" s="4">
        <v>18</v>
      </c>
      <c r="T11" s="4">
        <v>1</v>
      </c>
      <c r="U11" s="4"/>
      <c r="V11" s="4">
        <v>2</v>
      </c>
      <c r="W11" s="4">
        <v>2</v>
      </c>
      <c r="X11" s="4"/>
      <c r="Y11" s="4">
        <v>5</v>
      </c>
      <c r="Z11" s="4">
        <v>1</v>
      </c>
      <c r="AA11" s="4">
        <v>4</v>
      </c>
      <c r="AB11" s="14">
        <f t="shared" si="0"/>
        <v>244</v>
      </c>
      <c r="AC11" s="14">
        <f t="shared" si="1"/>
        <v>16</v>
      </c>
      <c r="AD11" s="14">
        <f t="shared" si="2"/>
        <v>258</v>
      </c>
      <c r="AE11" s="25">
        <f t="shared" si="3"/>
        <v>518</v>
      </c>
    </row>
    <row r="12" spans="1:31" x14ac:dyDescent="0.3">
      <c r="A12" s="8">
        <v>8</v>
      </c>
      <c r="B12" s="1" t="s">
        <v>39</v>
      </c>
      <c r="C12" s="4">
        <v>12</v>
      </c>
      <c r="D12" s="4">
        <v>3</v>
      </c>
      <c r="E12" s="4">
        <v>122</v>
      </c>
      <c r="F12" s="4">
        <v>33</v>
      </c>
      <c r="G12" s="4">
        <v>2</v>
      </c>
      <c r="H12" s="4">
        <v>47</v>
      </c>
      <c r="I12" s="4">
        <v>71</v>
      </c>
      <c r="J12" s="4">
        <v>3</v>
      </c>
      <c r="K12" s="4">
        <v>34</v>
      </c>
      <c r="L12" s="4">
        <v>1</v>
      </c>
      <c r="M12" s="4"/>
      <c r="N12" s="4"/>
      <c r="O12" s="4">
        <v>1</v>
      </c>
      <c r="P12" s="4"/>
      <c r="Q12" s="4">
        <v>6</v>
      </c>
      <c r="R12" s="4"/>
      <c r="S12" s="4">
        <v>2</v>
      </c>
      <c r="T12" s="4">
        <v>1</v>
      </c>
      <c r="U12" s="4"/>
      <c r="V12" s="4"/>
      <c r="W12" s="4">
        <v>1</v>
      </c>
      <c r="X12" s="4"/>
      <c r="Y12" s="4">
        <v>6</v>
      </c>
      <c r="Z12" s="4"/>
      <c r="AA12" s="4"/>
      <c r="AB12" s="14">
        <f t="shared" si="0"/>
        <v>126</v>
      </c>
      <c r="AC12" s="14">
        <f t="shared" si="1"/>
        <v>8</v>
      </c>
      <c r="AD12" s="14">
        <f t="shared" si="2"/>
        <v>211</v>
      </c>
      <c r="AE12" s="25">
        <f t="shared" si="3"/>
        <v>345</v>
      </c>
    </row>
    <row r="13" spans="1:31" x14ac:dyDescent="0.3">
      <c r="A13" s="8">
        <v>9</v>
      </c>
      <c r="B13" s="1" t="s">
        <v>40</v>
      </c>
      <c r="C13" s="4">
        <v>19</v>
      </c>
      <c r="D13" s="4">
        <v>11</v>
      </c>
      <c r="E13" s="4">
        <v>219</v>
      </c>
      <c r="F13" s="4">
        <v>13</v>
      </c>
      <c r="G13" s="4">
        <v>5</v>
      </c>
      <c r="H13" s="4">
        <v>41</v>
      </c>
      <c r="I13" s="4">
        <v>33</v>
      </c>
      <c r="J13" s="4"/>
      <c r="K13" s="4">
        <v>36</v>
      </c>
      <c r="L13" s="4"/>
      <c r="M13" s="4"/>
      <c r="N13" s="4">
        <v>6</v>
      </c>
      <c r="O13" s="4">
        <v>1</v>
      </c>
      <c r="P13" s="4">
        <v>2</v>
      </c>
      <c r="Q13" s="4">
        <v>2</v>
      </c>
      <c r="R13" s="4"/>
      <c r="S13" s="4">
        <v>12</v>
      </c>
      <c r="T13" s="4"/>
      <c r="U13" s="4"/>
      <c r="V13" s="4"/>
      <c r="W13" s="4">
        <v>3</v>
      </c>
      <c r="X13" s="4"/>
      <c r="Y13" s="4">
        <v>2</v>
      </c>
      <c r="Z13" s="4"/>
      <c r="AA13" s="4"/>
      <c r="AB13" s="14">
        <f t="shared" si="0"/>
        <v>71</v>
      </c>
      <c r="AC13" s="14">
        <f t="shared" si="1"/>
        <v>18</v>
      </c>
      <c r="AD13" s="14">
        <f t="shared" si="2"/>
        <v>316</v>
      </c>
      <c r="AE13" s="25">
        <f t="shared" si="3"/>
        <v>405</v>
      </c>
    </row>
    <row r="14" spans="1:31" x14ac:dyDescent="0.3">
      <c r="A14" s="8">
        <v>10</v>
      </c>
      <c r="B14" s="1" t="s">
        <v>41</v>
      </c>
      <c r="C14" s="4">
        <v>9</v>
      </c>
      <c r="D14" s="4"/>
      <c r="E14" s="4">
        <v>28</v>
      </c>
      <c r="F14" s="4">
        <v>12</v>
      </c>
      <c r="G14" s="4">
        <v>1</v>
      </c>
      <c r="H14" s="4">
        <v>16</v>
      </c>
      <c r="I14" s="4">
        <v>30</v>
      </c>
      <c r="J14" s="4"/>
      <c r="K14" s="4">
        <v>33</v>
      </c>
      <c r="L14" s="4"/>
      <c r="M14" s="4"/>
      <c r="N14" s="4">
        <v>3</v>
      </c>
      <c r="O14" s="4">
        <v>3</v>
      </c>
      <c r="P14" s="4">
        <v>1</v>
      </c>
      <c r="Q14" s="4">
        <v>4</v>
      </c>
      <c r="R14" s="4"/>
      <c r="S14" s="4">
        <v>14</v>
      </c>
      <c r="T14" s="4">
        <v>1</v>
      </c>
      <c r="U14" s="4"/>
      <c r="V14" s="4"/>
      <c r="W14" s="4"/>
      <c r="X14" s="4"/>
      <c r="Y14" s="4">
        <v>5</v>
      </c>
      <c r="Z14" s="4"/>
      <c r="AA14" s="4">
        <v>1</v>
      </c>
      <c r="AB14" s="14">
        <f t="shared" si="0"/>
        <v>59</v>
      </c>
      <c r="AC14" s="14">
        <f t="shared" si="1"/>
        <v>2</v>
      </c>
      <c r="AD14" s="14">
        <f t="shared" si="2"/>
        <v>100</v>
      </c>
      <c r="AE14" s="25">
        <f t="shared" si="3"/>
        <v>161</v>
      </c>
    </row>
    <row r="15" spans="1:31" x14ac:dyDescent="0.3">
      <c r="A15" s="8">
        <v>11</v>
      </c>
      <c r="B15" s="1" t="s">
        <v>42</v>
      </c>
      <c r="C15" s="4">
        <v>33</v>
      </c>
      <c r="D15" s="4">
        <v>3</v>
      </c>
      <c r="E15" s="4">
        <v>215</v>
      </c>
      <c r="F15" s="4">
        <v>51</v>
      </c>
      <c r="G15" s="4">
        <v>2</v>
      </c>
      <c r="H15" s="4">
        <v>87</v>
      </c>
      <c r="I15" s="4">
        <v>146</v>
      </c>
      <c r="J15" s="4">
        <v>4</v>
      </c>
      <c r="K15" s="4">
        <v>90</v>
      </c>
      <c r="L15" s="4">
        <v>2</v>
      </c>
      <c r="M15" s="4"/>
      <c r="N15" s="4">
        <v>5</v>
      </c>
      <c r="O15" s="4">
        <v>5</v>
      </c>
      <c r="P15" s="4"/>
      <c r="Q15" s="4">
        <v>8</v>
      </c>
      <c r="R15" s="4">
        <v>2</v>
      </c>
      <c r="S15" s="4">
        <v>13</v>
      </c>
      <c r="T15" s="4">
        <v>1</v>
      </c>
      <c r="U15" s="4"/>
      <c r="V15" s="4"/>
      <c r="W15" s="4">
        <v>3</v>
      </c>
      <c r="X15" s="4"/>
      <c r="Y15" s="4">
        <v>6</v>
      </c>
      <c r="Z15" s="4">
        <v>1</v>
      </c>
      <c r="AA15" s="4"/>
      <c r="AB15" s="14">
        <f t="shared" si="0"/>
        <v>250</v>
      </c>
      <c r="AC15" s="14">
        <f t="shared" si="1"/>
        <v>11</v>
      </c>
      <c r="AD15" s="14">
        <f t="shared" si="2"/>
        <v>416</v>
      </c>
      <c r="AE15" s="25">
        <f t="shared" si="3"/>
        <v>677</v>
      </c>
    </row>
    <row r="16" spans="1:31" x14ac:dyDescent="0.3">
      <c r="A16" s="8">
        <v>12</v>
      </c>
      <c r="B16" s="1" t="s">
        <v>43</v>
      </c>
      <c r="C16" s="4">
        <v>15</v>
      </c>
      <c r="D16" s="4">
        <v>1</v>
      </c>
      <c r="E16" s="4">
        <v>95</v>
      </c>
      <c r="F16" s="4">
        <v>43</v>
      </c>
      <c r="G16" s="4"/>
      <c r="H16" s="4">
        <v>82</v>
      </c>
      <c r="I16" s="4">
        <v>76</v>
      </c>
      <c r="J16" s="4">
        <v>2</v>
      </c>
      <c r="K16" s="4">
        <v>35</v>
      </c>
      <c r="L16" s="4"/>
      <c r="M16" s="4"/>
      <c r="N16" s="4">
        <v>6</v>
      </c>
      <c r="O16" s="4">
        <v>1</v>
      </c>
      <c r="P16" s="4"/>
      <c r="Q16" s="4">
        <v>3</v>
      </c>
      <c r="R16" s="4"/>
      <c r="S16" s="4">
        <v>14</v>
      </c>
      <c r="T16" s="4">
        <v>1</v>
      </c>
      <c r="U16" s="4"/>
      <c r="V16" s="4"/>
      <c r="W16" s="4"/>
      <c r="X16" s="4"/>
      <c r="Y16" s="4">
        <v>4</v>
      </c>
      <c r="Z16" s="4">
        <v>4</v>
      </c>
      <c r="AA16" s="4">
        <v>1</v>
      </c>
      <c r="AB16" s="14">
        <f t="shared" si="0"/>
        <v>143</v>
      </c>
      <c r="AC16" s="14">
        <f t="shared" si="1"/>
        <v>3</v>
      </c>
      <c r="AD16" s="14">
        <f t="shared" si="2"/>
        <v>237</v>
      </c>
      <c r="AE16" s="25">
        <f t="shared" si="3"/>
        <v>383</v>
      </c>
    </row>
    <row r="17" spans="1:31" x14ac:dyDescent="0.3">
      <c r="A17" s="8">
        <v>13</v>
      </c>
      <c r="B17" s="1" t="s">
        <v>44</v>
      </c>
      <c r="C17" s="4">
        <v>40</v>
      </c>
      <c r="D17" s="4">
        <v>3</v>
      </c>
      <c r="E17" s="4">
        <v>113</v>
      </c>
      <c r="F17" s="4">
        <v>29</v>
      </c>
      <c r="G17" s="4">
        <v>4</v>
      </c>
      <c r="H17" s="4">
        <v>34</v>
      </c>
      <c r="I17" s="4">
        <v>101</v>
      </c>
      <c r="J17" s="4">
        <v>3</v>
      </c>
      <c r="K17" s="4">
        <v>30</v>
      </c>
      <c r="L17" s="4"/>
      <c r="M17" s="4"/>
      <c r="N17" s="4">
        <v>2</v>
      </c>
      <c r="O17" s="4">
        <v>1</v>
      </c>
      <c r="P17" s="4"/>
      <c r="Q17" s="4">
        <v>7</v>
      </c>
      <c r="R17" s="4"/>
      <c r="S17" s="4">
        <v>7</v>
      </c>
      <c r="T17" s="4">
        <v>1</v>
      </c>
      <c r="U17" s="4"/>
      <c r="V17" s="4"/>
      <c r="W17" s="4">
        <v>2</v>
      </c>
      <c r="X17" s="4"/>
      <c r="Y17" s="4">
        <v>8</v>
      </c>
      <c r="Z17" s="4"/>
      <c r="AA17" s="4"/>
      <c r="AB17" s="14">
        <f t="shared" si="0"/>
        <v>181</v>
      </c>
      <c r="AC17" s="14">
        <f t="shared" si="1"/>
        <v>10</v>
      </c>
      <c r="AD17" s="14">
        <f t="shared" si="2"/>
        <v>194</v>
      </c>
      <c r="AE17" s="25">
        <f t="shared" si="3"/>
        <v>385</v>
      </c>
    </row>
    <row r="18" spans="1:31" x14ac:dyDescent="0.3">
      <c r="A18" s="8">
        <v>14</v>
      </c>
      <c r="B18" s="1" t="s">
        <v>45</v>
      </c>
      <c r="C18" s="4">
        <v>4</v>
      </c>
      <c r="D18" s="4">
        <v>1</v>
      </c>
      <c r="E18" s="4">
        <v>135</v>
      </c>
      <c r="F18" s="4">
        <v>6</v>
      </c>
      <c r="G18" s="4">
        <v>7</v>
      </c>
      <c r="H18" s="4">
        <v>82</v>
      </c>
      <c r="I18" s="4">
        <v>46</v>
      </c>
      <c r="J18" s="4">
        <v>12</v>
      </c>
      <c r="K18" s="4">
        <v>163</v>
      </c>
      <c r="L18" s="4"/>
      <c r="M18" s="4"/>
      <c r="N18" s="4"/>
      <c r="O18" s="4">
        <v>1</v>
      </c>
      <c r="P18" s="4"/>
      <c r="Q18" s="4"/>
      <c r="R18" s="4"/>
      <c r="S18" s="4">
        <v>8</v>
      </c>
      <c r="T18" s="4"/>
      <c r="U18" s="4"/>
      <c r="V18" s="4">
        <v>1</v>
      </c>
      <c r="W18" s="4"/>
      <c r="X18" s="4"/>
      <c r="Y18" s="4">
        <v>7</v>
      </c>
      <c r="Z18" s="4"/>
      <c r="AA18" s="4">
        <v>1</v>
      </c>
      <c r="AB18" s="14">
        <f t="shared" si="0"/>
        <v>57</v>
      </c>
      <c r="AC18" s="14">
        <f t="shared" si="1"/>
        <v>20</v>
      </c>
      <c r="AD18" s="14">
        <f t="shared" si="2"/>
        <v>397</v>
      </c>
      <c r="AE18" s="25">
        <f t="shared" si="3"/>
        <v>474</v>
      </c>
    </row>
    <row r="19" spans="1:31" x14ac:dyDescent="0.3">
      <c r="A19" s="8">
        <v>15</v>
      </c>
      <c r="B19" s="1" t="s">
        <v>46</v>
      </c>
      <c r="C19" s="4">
        <v>1</v>
      </c>
      <c r="D19" s="4">
        <v>3</v>
      </c>
      <c r="E19" s="4">
        <v>105</v>
      </c>
      <c r="F19" s="4">
        <v>9</v>
      </c>
      <c r="G19" s="4">
        <v>1</v>
      </c>
      <c r="H19" s="4">
        <v>22</v>
      </c>
      <c r="I19" s="4">
        <v>14</v>
      </c>
      <c r="J19" s="4">
        <v>2</v>
      </c>
      <c r="K19" s="4">
        <v>16</v>
      </c>
      <c r="L19" s="4"/>
      <c r="M19" s="4"/>
      <c r="N19" s="4">
        <v>2</v>
      </c>
      <c r="O19" s="4">
        <v>1</v>
      </c>
      <c r="P19" s="4"/>
      <c r="Q19" s="4">
        <v>1</v>
      </c>
      <c r="R19" s="4"/>
      <c r="S19" s="4">
        <v>4</v>
      </c>
      <c r="T19" s="4"/>
      <c r="U19" s="4">
        <v>1</v>
      </c>
      <c r="V19" s="4"/>
      <c r="W19" s="4"/>
      <c r="X19" s="4"/>
      <c r="Y19" s="4">
        <v>2</v>
      </c>
      <c r="Z19" s="4"/>
      <c r="AA19" s="4"/>
      <c r="AB19" s="14">
        <f t="shared" si="0"/>
        <v>26</v>
      </c>
      <c r="AC19" s="14">
        <f t="shared" si="1"/>
        <v>7</v>
      </c>
      <c r="AD19" s="14">
        <f t="shared" si="2"/>
        <v>151</v>
      </c>
      <c r="AE19" s="25">
        <f t="shared" si="3"/>
        <v>184</v>
      </c>
    </row>
    <row r="20" spans="1:31" x14ac:dyDescent="0.3">
      <c r="A20" s="8">
        <v>16</v>
      </c>
      <c r="B20" s="1" t="s">
        <v>47</v>
      </c>
      <c r="C20" s="4">
        <v>25</v>
      </c>
      <c r="D20" s="4"/>
      <c r="E20" s="4">
        <v>124</v>
      </c>
      <c r="F20" s="4">
        <v>46</v>
      </c>
      <c r="G20" s="4">
        <v>2</v>
      </c>
      <c r="H20" s="4">
        <v>80</v>
      </c>
      <c r="I20" s="4">
        <v>58</v>
      </c>
      <c r="J20" s="4">
        <v>1</v>
      </c>
      <c r="K20" s="4">
        <v>49</v>
      </c>
      <c r="L20" s="4">
        <v>3</v>
      </c>
      <c r="M20" s="4"/>
      <c r="N20" s="4">
        <v>2</v>
      </c>
      <c r="O20" s="4"/>
      <c r="P20" s="4">
        <v>1</v>
      </c>
      <c r="Q20" s="4">
        <v>4</v>
      </c>
      <c r="R20" s="4"/>
      <c r="S20" s="4">
        <v>13</v>
      </c>
      <c r="T20" s="4"/>
      <c r="U20" s="4"/>
      <c r="V20" s="4">
        <v>1</v>
      </c>
      <c r="W20" s="4">
        <v>1</v>
      </c>
      <c r="X20" s="4"/>
      <c r="Y20" s="4">
        <v>4</v>
      </c>
      <c r="Z20" s="4">
        <v>1</v>
      </c>
      <c r="AA20" s="4"/>
      <c r="AB20" s="14">
        <f t="shared" si="0"/>
        <v>138</v>
      </c>
      <c r="AC20" s="14">
        <f t="shared" si="1"/>
        <v>4</v>
      </c>
      <c r="AD20" s="14">
        <f t="shared" si="2"/>
        <v>273</v>
      </c>
      <c r="AE20" s="25">
        <f t="shared" si="3"/>
        <v>415</v>
      </c>
    </row>
    <row r="21" spans="1:31" x14ac:dyDescent="0.3">
      <c r="A21" s="8">
        <v>17</v>
      </c>
      <c r="B21" s="1" t="s">
        <v>48</v>
      </c>
      <c r="C21" s="4">
        <v>16</v>
      </c>
      <c r="D21" s="4">
        <v>1</v>
      </c>
      <c r="E21" s="4">
        <v>75</v>
      </c>
      <c r="F21" s="4">
        <v>38</v>
      </c>
      <c r="G21" s="4">
        <v>1</v>
      </c>
      <c r="H21" s="4">
        <v>50</v>
      </c>
      <c r="I21" s="4">
        <v>66</v>
      </c>
      <c r="J21" s="4">
        <v>2</v>
      </c>
      <c r="K21" s="4">
        <v>31</v>
      </c>
      <c r="L21" s="4"/>
      <c r="M21" s="4"/>
      <c r="N21" s="4">
        <v>1</v>
      </c>
      <c r="O21" s="4">
        <v>1</v>
      </c>
      <c r="P21" s="4"/>
      <c r="Q21" s="4">
        <v>3</v>
      </c>
      <c r="R21" s="4"/>
      <c r="S21" s="4">
        <v>5</v>
      </c>
      <c r="T21" s="4">
        <v>1</v>
      </c>
      <c r="U21" s="4"/>
      <c r="V21" s="4"/>
      <c r="W21" s="4"/>
      <c r="X21" s="4"/>
      <c r="Y21" s="4">
        <v>5</v>
      </c>
      <c r="Z21" s="4"/>
      <c r="AA21" s="4"/>
      <c r="AB21" s="14">
        <f t="shared" si="0"/>
        <v>125</v>
      </c>
      <c r="AC21" s="14">
        <f t="shared" si="1"/>
        <v>4</v>
      </c>
      <c r="AD21" s="14">
        <f t="shared" si="2"/>
        <v>167</v>
      </c>
      <c r="AE21" s="25">
        <f t="shared" si="3"/>
        <v>296</v>
      </c>
    </row>
    <row r="22" spans="1:31" x14ac:dyDescent="0.3">
      <c r="A22" s="8">
        <v>18</v>
      </c>
      <c r="B22" s="1" t="s">
        <v>49</v>
      </c>
      <c r="C22" s="4">
        <v>44</v>
      </c>
      <c r="D22" s="4"/>
      <c r="E22" s="4">
        <v>5</v>
      </c>
      <c r="F22" s="4">
        <v>62</v>
      </c>
      <c r="G22" s="4"/>
      <c r="H22" s="4"/>
      <c r="I22" s="4">
        <v>196</v>
      </c>
      <c r="J22" s="4"/>
      <c r="K22" s="4">
        <v>3</v>
      </c>
      <c r="L22" s="4">
        <v>2</v>
      </c>
      <c r="M22" s="4"/>
      <c r="N22" s="4">
        <v>3</v>
      </c>
      <c r="O22" s="4">
        <v>4</v>
      </c>
      <c r="P22" s="4">
        <v>4</v>
      </c>
      <c r="Q22" s="4">
        <v>7</v>
      </c>
      <c r="R22" s="4"/>
      <c r="S22" s="4">
        <v>2</v>
      </c>
      <c r="T22" s="4"/>
      <c r="U22" s="4"/>
      <c r="V22" s="4">
        <v>1</v>
      </c>
      <c r="W22" s="4"/>
      <c r="X22" s="4"/>
      <c r="Y22" s="4">
        <v>11</v>
      </c>
      <c r="Z22" s="4">
        <v>25</v>
      </c>
      <c r="AA22" s="4">
        <v>2</v>
      </c>
      <c r="AB22" s="14">
        <f t="shared" si="0"/>
        <v>340</v>
      </c>
      <c r="AC22" s="14">
        <f t="shared" si="1"/>
        <v>4</v>
      </c>
      <c r="AD22" s="14">
        <f t="shared" si="2"/>
        <v>27</v>
      </c>
      <c r="AE22" s="25">
        <f t="shared" si="3"/>
        <v>371</v>
      </c>
    </row>
    <row r="23" spans="1:31" x14ac:dyDescent="0.3">
      <c r="A23" s="8">
        <v>19</v>
      </c>
      <c r="B23" s="1" t="s">
        <v>50</v>
      </c>
      <c r="C23" s="4">
        <v>13</v>
      </c>
      <c r="D23" s="4"/>
      <c r="E23" s="4">
        <v>174</v>
      </c>
      <c r="F23" s="4">
        <v>34</v>
      </c>
      <c r="G23" s="4">
        <v>6</v>
      </c>
      <c r="H23" s="4">
        <v>104</v>
      </c>
      <c r="I23" s="4">
        <v>139</v>
      </c>
      <c r="J23" s="4">
        <v>6</v>
      </c>
      <c r="K23" s="4">
        <v>154</v>
      </c>
      <c r="L23" s="4">
        <v>3</v>
      </c>
      <c r="M23" s="4"/>
      <c r="N23" s="4">
        <v>5</v>
      </c>
      <c r="O23" s="4">
        <v>1</v>
      </c>
      <c r="P23" s="4"/>
      <c r="Q23" s="4">
        <v>4</v>
      </c>
      <c r="R23" s="4"/>
      <c r="S23" s="4">
        <v>11</v>
      </c>
      <c r="T23" s="4">
        <v>1</v>
      </c>
      <c r="U23" s="4"/>
      <c r="V23" s="4">
        <v>1</v>
      </c>
      <c r="W23" s="4"/>
      <c r="X23" s="4"/>
      <c r="Y23" s="4">
        <v>11</v>
      </c>
      <c r="Z23" s="4">
        <v>1</v>
      </c>
      <c r="AA23" s="4"/>
      <c r="AB23" s="14">
        <f t="shared" si="0"/>
        <v>196</v>
      </c>
      <c r="AC23" s="14">
        <f t="shared" si="1"/>
        <v>12</v>
      </c>
      <c r="AD23" s="14">
        <f t="shared" si="2"/>
        <v>460</v>
      </c>
      <c r="AE23" s="25">
        <f t="shared" si="3"/>
        <v>668</v>
      </c>
    </row>
    <row r="24" spans="1:31" x14ac:dyDescent="0.3">
      <c r="A24" s="8">
        <v>20</v>
      </c>
      <c r="B24" s="1" t="s">
        <v>51</v>
      </c>
      <c r="C24" s="4">
        <v>15</v>
      </c>
      <c r="D24" s="4">
        <v>1</v>
      </c>
      <c r="E24" s="4">
        <v>412</v>
      </c>
      <c r="F24" s="4">
        <v>26</v>
      </c>
      <c r="G24" s="4">
        <v>3</v>
      </c>
      <c r="H24" s="4">
        <v>168</v>
      </c>
      <c r="I24" s="4">
        <v>71</v>
      </c>
      <c r="J24" s="4">
        <v>2</v>
      </c>
      <c r="K24" s="4">
        <v>99</v>
      </c>
      <c r="L24" s="4"/>
      <c r="M24" s="4"/>
      <c r="N24" s="4">
        <v>1</v>
      </c>
      <c r="O24" s="4">
        <v>1</v>
      </c>
      <c r="P24" s="4"/>
      <c r="Q24" s="4">
        <v>3</v>
      </c>
      <c r="R24" s="4"/>
      <c r="S24" s="4">
        <v>17</v>
      </c>
      <c r="T24" s="4">
        <v>1</v>
      </c>
      <c r="U24" s="4"/>
      <c r="V24" s="4"/>
      <c r="W24" s="4"/>
      <c r="X24" s="4"/>
      <c r="Y24" s="4">
        <v>5</v>
      </c>
      <c r="Z24" s="4"/>
      <c r="AA24" s="4"/>
      <c r="AB24" s="14">
        <f t="shared" si="0"/>
        <v>117</v>
      </c>
      <c r="AC24" s="14">
        <f t="shared" si="1"/>
        <v>6</v>
      </c>
      <c r="AD24" s="14">
        <f t="shared" si="2"/>
        <v>702</v>
      </c>
      <c r="AE24" s="25">
        <f t="shared" si="3"/>
        <v>825</v>
      </c>
    </row>
    <row r="25" spans="1:31" x14ac:dyDescent="0.3">
      <c r="A25" s="8">
        <v>21</v>
      </c>
      <c r="B25" s="1" t="s">
        <v>52</v>
      </c>
      <c r="C25" s="4">
        <v>31</v>
      </c>
      <c r="D25" s="4">
        <v>3</v>
      </c>
      <c r="E25" s="4">
        <v>188</v>
      </c>
      <c r="F25" s="4">
        <v>69</v>
      </c>
      <c r="G25" s="4">
        <v>2</v>
      </c>
      <c r="H25" s="4">
        <v>77</v>
      </c>
      <c r="I25" s="4">
        <v>100</v>
      </c>
      <c r="J25" s="4"/>
      <c r="K25" s="4">
        <v>41</v>
      </c>
      <c r="L25" s="4">
        <v>6</v>
      </c>
      <c r="M25" s="4"/>
      <c r="N25" s="4">
        <v>8</v>
      </c>
      <c r="O25" s="4">
        <v>1</v>
      </c>
      <c r="P25" s="4"/>
      <c r="Q25" s="4">
        <v>3</v>
      </c>
      <c r="R25" s="4"/>
      <c r="S25" s="4">
        <v>14</v>
      </c>
      <c r="T25" s="4">
        <v>2</v>
      </c>
      <c r="U25" s="4"/>
      <c r="V25" s="4"/>
      <c r="W25" s="4">
        <v>4</v>
      </c>
      <c r="X25" s="4"/>
      <c r="Y25" s="4">
        <v>2</v>
      </c>
      <c r="Z25" s="4">
        <v>1</v>
      </c>
      <c r="AA25" s="4"/>
      <c r="AB25" s="14">
        <f t="shared" si="0"/>
        <v>217</v>
      </c>
      <c r="AC25" s="14">
        <f t="shared" si="1"/>
        <v>5</v>
      </c>
      <c r="AD25" s="14">
        <f t="shared" si="2"/>
        <v>330</v>
      </c>
      <c r="AE25" s="25">
        <f t="shared" si="3"/>
        <v>552</v>
      </c>
    </row>
    <row r="26" spans="1:31" x14ac:dyDescent="0.3">
      <c r="A26" s="8">
        <v>22</v>
      </c>
      <c r="B26" s="1" t="s">
        <v>53</v>
      </c>
      <c r="C26" s="4">
        <v>20</v>
      </c>
      <c r="D26" s="4">
        <v>3</v>
      </c>
      <c r="E26" s="4">
        <v>127</v>
      </c>
      <c r="F26" s="4">
        <v>32</v>
      </c>
      <c r="G26" s="4">
        <v>1</v>
      </c>
      <c r="H26" s="4">
        <v>56</v>
      </c>
      <c r="I26" s="4">
        <v>65</v>
      </c>
      <c r="J26" s="4">
        <v>2</v>
      </c>
      <c r="K26" s="4">
        <v>28</v>
      </c>
      <c r="L26" s="4">
        <v>2</v>
      </c>
      <c r="M26" s="4"/>
      <c r="N26" s="4">
        <v>2</v>
      </c>
      <c r="O26" s="4"/>
      <c r="P26" s="4">
        <v>1</v>
      </c>
      <c r="Q26" s="4">
        <v>6</v>
      </c>
      <c r="R26" s="4"/>
      <c r="S26" s="4">
        <v>6</v>
      </c>
      <c r="T26" s="4">
        <v>1</v>
      </c>
      <c r="U26" s="4"/>
      <c r="V26" s="4"/>
      <c r="W26" s="4"/>
      <c r="X26" s="4"/>
      <c r="Y26" s="4">
        <v>3</v>
      </c>
      <c r="Z26" s="4"/>
      <c r="AA26" s="4"/>
      <c r="AB26" s="14">
        <f t="shared" si="0"/>
        <v>126</v>
      </c>
      <c r="AC26" s="14">
        <f t="shared" si="1"/>
        <v>7</v>
      </c>
      <c r="AD26" s="14">
        <f t="shared" si="2"/>
        <v>222</v>
      </c>
      <c r="AE26" s="25">
        <f t="shared" si="3"/>
        <v>355</v>
      </c>
    </row>
    <row r="27" spans="1:31" x14ac:dyDescent="0.3">
      <c r="A27" s="8">
        <v>23</v>
      </c>
      <c r="B27" s="1" t="s">
        <v>54</v>
      </c>
      <c r="C27" s="4">
        <v>8</v>
      </c>
      <c r="D27" s="4"/>
      <c r="E27" s="4">
        <v>61</v>
      </c>
      <c r="F27" s="4">
        <v>36</v>
      </c>
      <c r="G27" s="4">
        <v>4</v>
      </c>
      <c r="H27" s="4">
        <v>38</v>
      </c>
      <c r="I27" s="4">
        <v>66</v>
      </c>
      <c r="J27" s="4">
        <v>1</v>
      </c>
      <c r="K27" s="4">
        <v>17</v>
      </c>
      <c r="L27" s="4">
        <v>2</v>
      </c>
      <c r="M27" s="4"/>
      <c r="N27" s="4">
        <v>4</v>
      </c>
      <c r="O27" s="4">
        <v>2</v>
      </c>
      <c r="P27" s="4"/>
      <c r="Q27" s="4">
        <v>9</v>
      </c>
      <c r="R27" s="4"/>
      <c r="S27" s="4">
        <v>20</v>
      </c>
      <c r="T27" s="4">
        <v>1</v>
      </c>
      <c r="U27" s="4"/>
      <c r="V27" s="4"/>
      <c r="W27" s="4">
        <v>3</v>
      </c>
      <c r="X27" s="4"/>
      <c r="Y27" s="4">
        <v>3</v>
      </c>
      <c r="Z27" s="4"/>
      <c r="AA27" s="4">
        <v>1</v>
      </c>
      <c r="AB27" s="14">
        <f t="shared" si="0"/>
        <v>127</v>
      </c>
      <c r="AC27" s="14">
        <f t="shared" si="1"/>
        <v>5</v>
      </c>
      <c r="AD27" s="14">
        <f t="shared" si="2"/>
        <v>144</v>
      </c>
      <c r="AE27" s="25">
        <f t="shared" si="3"/>
        <v>276</v>
      </c>
    </row>
    <row r="28" spans="1:31" x14ac:dyDescent="0.3">
      <c r="A28" s="8">
        <v>24</v>
      </c>
      <c r="B28" s="1" t="s">
        <v>55</v>
      </c>
      <c r="C28" s="4">
        <v>115</v>
      </c>
      <c r="D28" s="4">
        <v>1</v>
      </c>
      <c r="E28" s="4">
        <v>71</v>
      </c>
      <c r="F28" s="4">
        <v>52</v>
      </c>
      <c r="G28" s="4"/>
      <c r="H28" s="4">
        <v>19</v>
      </c>
      <c r="I28" s="4">
        <v>72</v>
      </c>
      <c r="J28" s="4"/>
      <c r="K28" s="4">
        <v>6</v>
      </c>
      <c r="L28" s="4">
        <v>10</v>
      </c>
      <c r="M28" s="4"/>
      <c r="N28" s="4">
        <v>1</v>
      </c>
      <c r="O28" s="4">
        <v>2</v>
      </c>
      <c r="P28" s="4"/>
      <c r="Q28" s="4">
        <v>33</v>
      </c>
      <c r="R28" s="4">
        <v>1</v>
      </c>
      <c r="S28" s="4">
        <v>4</v>
      </c>
      <c r="T28" s="4">
        <v>1</v>
      </c>
      <c r="U28" s="4"/>
      <c r="V28" s="4"/>
      <c r="W28" s="4">
        <v>4</v>
      </c>
      <c r="X28" s="4"/>
      <c r="Y28" s="4">
        <v>2</v>
      </c>
      <c r="Z28" s="4">
        <v>1</v>
      </c>
      <c r="AA28" s="4"/>
      <c r="AB28" s="14">
        <f t="shared" si="0"/>
        <v>290</v>
      </c>
      <c r="AC28" s="14">
        <f t="shared" si="1"/>
        <v>2</v>
      </c>
      <c r="AD28" s="14">
        <f t="shared" si="2"/>
        <v>103</v>
      </c>
      <c r="AE28" s="25">
        <f t="shared" si="3"/>
        <v>395</v>
      </c>
    </row>
    <row r="29" spans="1:31" x14ac:dyDescent="0.3">
      <c r="A29" s="8">
        <v>25</v>
      </c>
      <c r="B29" s="1" t="s">
        <v>56</v>
      </c>
      <c r="C29" s="4">
        <v>23</v>
      </c>
      <c r="D29" s="4">
        <v>6</v>
      </c>
      <c r="E29" s="4">
        <v>147</v>
      </c>
      <c r="F29" s="4">
        <v>65</v>
      </c>
      <c r="G29" s="4">
        <v>4</v>
      </c>
      <c r="H29" s="4">
        <v>70</v>
      </c>
      <c r="I29" s="4">
        <v>89</v>
      </c>
      <c r="J29" s="4">
        <v>5</v>
      </c>
      <c r="K29" s="4">
        <v>57</v>
      </c>
      <c r="L29" s="4"/>
      <c r="M29" s="4"/>
      <c r="N29" s="4">
        <v>12</v>
      </c>
      <c r="O29" s="4">
        <v>3</v>
      </c>
      <c r="P29" s="4"/>
      <c r="Q29" s="4">
        <v>2</v>
      </c>
      <c r="R29" s="4"/>
      <c r="S29" s="4">
        <v>20</v>
      </c>
      <c r="T29" s="4">
        <v>1</v>
      </c>
      <c r="U29" s="4"/>
      <c r="V29" s="4"/>
      <c r="W29" s="4">
        <v>4</v>
      </c>
      <c r="X29" s="4"/>
      <c r="Y29" s="4">
        <v>2</v>
      </c>
      <c r="Z29" s="4">
        <v>1</v>
      </c>
      <c r="AA29" s="4">
        <v>1</v>
      </c>
      <c r="AB29" s="14">
        <f t="shared" si="0"/>
        <v>188</v>
      </c>
      <c r="AC29" s="14">
        <f t="shared" si="1"/>
        <v>15</v>
      </c>
      <c r="AD29" s="14">
        <f t="shared" si="2"/>
        <v>309</v>
      </c>
      <c r="AE29" s="25">
        <f t="shared" si="3"/>
        <v>512</v>
      </c>
    </row>
    <row r="30" spans="1:31" x14ac:dyDescent="0.3">
      <c r="A30" s="8">
        <v>26</v>
      </c>
      <c r="B30" s="1" t="s">
        <v>57</v>
      </c>
      <c r="C30" s="4">
        <v>25</v>
      </c>
      <c r="D30" s="4">
        <v>5</v>
      </c>
      <c r="E30" s="4">
        <v>211</v>
      </c>
      <c r="F30" s="4">
        <v>40</v>
      </c>
      <c r="G30" s="4">
        <v>1</v>
      </c>
      <c r="H30" s="4">
        <v>61</v>
      </c>
      <c r="I30" s="4">
        <v>63</v>
      </c>
      <c r="J30" s="4">
        <v>1</v>
      </c>
      <c r="K30" s="4">
        <v>30</v>
      </c>
      <c r="L30" s="4">
        <v>1</v>
      </c>
      <c r="M30" s="4"/>
      <c r="N30" s="4">
        <v>3</v>
      </c>
      <c r="O30" s="4">
        <v>1</v>
      </c>
      <c r="P30" s="4">
        <v>2</v>
      </c>
      <c r="Q30" s="4">
        <v>10</v>
      </c>
      <c r="R30" s="4"/>
      <c r="S30" s="4">
        <v>27</v>
      </c>
      <c r="T30" s="4">
        <v>1</v>
      </c>
      <c r="U30" s="4"/>
      <c r="V30" s="4"/>
      <c r="W30" s="4">
        <v>2</v>
      </c>
      <c r="X30" s="4"/>
      <c r="Y30" s="4">
        <v>7</v>
      </c>
      <c r="Z30" s="4"/>
      <c r="AA30" s="4"/>
      <c r="AB30" s="14">
        <f t="shared" si="0"/>
        <v>143</v>
      </c>
      <c r="AC30" s="14">
        <f t="shared" si="1"/>
        <v>9</v>
      </c>
      <c r="AD30" s="14">
        <f t="shared" si="2"/>
        <v>339</v>
      </c>
      <c r="AE30" s="25">
        <f t="shared" si="3"/>
        <v>491</v>
      </c>
    </row>
    <row r="31" spans="1:31" x14ac:dyDescent="0.3">
      <c r="A31" s="8">
        <v>27</v>
      </c>
      <c r="B31" s="1" t="s">
        <v>58</v>
      </c>
      <c r="C31" s="4">
        <v>17</v>
      </c>
      <c r="D31" s="4">
        <v>1</v>
      </c>
      <c r="E31" s="4">
        <v>74</v>
      </c>
      <c r="F31" s="4">
        <v>28</v>
      </c>
      <c r="G31" s="4">
        <v>1</v>
      </c>
      <c r="H31" s="4">
        <v>32</v>
      </c>
      <c r="I31" s="4">
        <v>73</v>
      </c>
      <c r="J31" s="4"/>
      <c r="K31" s="4">
        <v>49</v>
      </c>
      <c r="L31" s="4">
        <v>1</v>
      </c>
      <c r="M31" s="4"/>
      <c r="N31" s="4">
        <v>4</v>
      </c>
      <c r="O31" s="4">
        <v>1</v>
      </c>
      <c r="P31" s="4"/>
      <c r="Q31" s="4">
        <v>3</v>
      </c>
      <c r="R31" s="4"/>
      <c r="S31" s="4">
        <v>9</v>
      </c>
      <c r="T31" s="4">
        <v>1</v>
      </c>
      <c r="U31" s="4"/>
      <c r="V31" s="4"/>
      <c r="W31" s="4">
        <v>1</v>
      </c>
      <c r="X31" s="4"/>
      <c r="Y31" s="4">
        <v>3</v>
      </c>
      <c r="Z31" s="4">
        <v>2</v>
      </c>
      <c r="AA31" s="4"/>
      <c r="AB31" s="14">
        <f t="shared" si="0"/>
        <v>127</v>
      </c>
      <c r="AC31" s="14">
        <f t="shared" si="1"/>
        <v>2</v>
      </c>
      <c r="AD31" s="14">
        <f t="shared" si="2"/>
        <v>171</v>
      </c>
      <c r="AE31" s="25">
        <f t="shared" si="3"/>
        <v>300</v>
      </c>
    </row>
    <row r="32" spans="1:31" x14ac:dyDescent="0.3">
      <c r="A32" s="8">
        <v>28</v>
      </c>
      <c r="B32" s="1" t="s">
        <v>59</v>
      </c>
      <c r="C32" s="4">
        <v>43</v>
      </c>
      <c r="D32" s="4">
        <v>8</v>
      </c>
      <c r="E32" s="4">
        <v>63</v>
      </c>
      <c r="F32" s="4">
        <v>52</v>
      </c>
      <c r="G32" s="4">
        <v>2</v>
      </c>
      <c r="H32" s="4">
        <v>23</v>
      </c>
      <c r="I32" s="4">
        <v>54</v>
      </c>
      <c r="J32" s="4">
        <v>1</v>
      </c>
      <c r="K32" s="4">
        <v>20</v>
      </c>
      <c r="L32" s="4"/>
      <c r="M32" s="4">
        <v>1</v>
      </c>
      <c r="N32" s="4">
        <v>1</v>
      </c>
      <c r="O32" s="4">
        <v>2</v>
      </c>
      <c r="P32" s="4"/>
      <c r="Q32" s="4">
        <v>3</v>
      </c>
      <c r="R32" s="4"/>
      <c r="S32" s="4">
        <v>10</v>
      </c>
      <c r="T32" s="4">
        <v>1</v>
      </c>
      <c r="U32" s="4"/>
      <c r="V32" s="4"/>
      <c r="W32" s="4">
        <v>1</v>
      </c>
      <c r="X32" s="4"/>
      <c r="Y32" s="4">
        <v>4</v>
      </c>
      <c r="Z32" s="4"/>
      <c r="AA32" s="4"/>
      <c r="AB32" s="14">
        <f t="shared" si="0"/>
        <v>156</v>
      </c>
      <c r="AC32" s="14">
        <f t="shared" si="1"/>
        <v>12</v>
      </c>
      <c r="AD32" s="14">
        <f t="shared" si="2"/>
        <v>121</v>
      </c>
      <c r="AE32" s="25">
        <f t="shared" si="3"/>
        <v>289</v>
      </c>
    </row>
    <row r="33" spans="1:31" x14ac:dyDescent="0.3">
      <c r="A33" s="8">
        <v>29</v>
      </c>
      <c r="B33" s="1" t="s">
        <v>60</v>
      </c>
      <c r="C33" s="4">
        <v>45</v>
      </c>
      <c r="D33" s="4">
        <v>12</v>
      </c>
      <c r="E33" s="4">
        <v>307</v>
      </c>
      <c r="F33" s="4">
        <v>42</v>
      </c>
      <c r="G33" s="4">
        <v>1</v>
      </c>
      <c r="H33" s="4">
        <v>87</v>
      </c>
      <c r="I33" s="4">
        <v>194</v>
      </c>
      <c r="J33" s="4">
        <v>1</v>
      </c>
      <c r="K33" s="4">
        <v>101</v>
      </c>
      <c r="L33" s="4">
        <v>4</v>
      </c>
      <c r="M33" s="4"/>
      <c r="N33" s="4">
        <v>16</v>
      </c>
      <c r="O33" s="4">
        <v>3</v>
      </c>
      <c r="P33" s="4"/>
      <c r="Q33" s="4">
        <v>19</v>
      </c>
      <c r="R33" s="4"/>
      <c r="S33" s="4">
        <v>43</v>
      </c>
      <c r="T33" s="4">
        <v>2</v>
      </c>
      <c r="U33" s="4"/>
      <c r="V33" s="4"/>
      <c r="W33" s="4">
        <v>5</v>
      </c>
      <c r="X33" s="4">
        <v>2</v>
      </c>
      <c r="Y33" s="4">
        <v>7</v>
      </c>
      <c r="Z33" s="4">
        <v>1</v>
      </c>
      <c r="AA33" s="4">
        <v>2</v>
      </c>
      <c r="AB33" s="14">
        <f t="shared" si="0"/>
        <v>315</v>
      </c>
      <c r="AC33" s="14">
        <f t="shared" si="1"/>
        <v>16</v>
      </c>
      <c r="AD33" s="14">
        <f t="shared" si="2"/>
        <v>563</v>
      </c>
      <c r="AE33" s="25">
        <f t="shared" si="3"/>
        <v>894</v>
      </c>
    </row>
    <row r="34" spans="1:31" x14ac:dyDescent="0.3">
      <c r="A34" s="8">
        <v>30</v>
      </c>
      <c r="B34" s="1" t="s">
        <v>61</v>
      </c>
      <c r="C34" s="4"/>
      <c r="D34" s="4">
        <v>1</v>
      </c>
      <c r="E34" s="4">
        <v>94</v>
      </c>
      <c r="F34" s="4">
        <v>6</v>
      </c>
      <c r="G34" s="4">
        <v>2</v>
      </c>
      <c r="H34" s="4">
        <v>81</v>
      </c>
      <c r="I34" s="4">
        <v>10</v>
      </c>
      <c r="J34" s="4"/>
      <c r="K34" s="4">
        <v>19</v>
      </c>
      <c r="L34" s="4"/>
      <c r="M34" s="4"/>
      <c r="N34" s="4">
        <v>3</v>
      </c>
      <c r="O34" s="4"/>
      <c r="P34" s="4">
        <v>4</v>
      </c>
      <c r="Q34" s="4">
        <v>2</v>
      </c>
      <c r="R34" s="4"/>
      <c r="S34" s="4">
        <v>15</v>
      </c>
      <c r="T34" s="4">
        <v>1</v>
      </c>
      <c r="U34" s="4"/>
      <c r="V34" s="4"/>
      <c r="W34" s="4"/>
      <c r="X34" s="4"/>
      <c r="Y34" s="4">
        <v>4</v>
      </c>
      <c r="Z34" s="4"/>
      <c r="AA34" s="4"/>
      <c r="AB34" s="14">
        <f t="shared" si="0"/>
        <v>19</v>
      </c>
      <c r="AC34" s="14">
        <f t="shared" si="1"/>
        <v>7</v>
      </c>
      <c r="AD34" s="14">
        <f t="shared" si="2"/>
        <v>216</v>
      </c>
      <c r="AE34" s="25">
        <f t="shared" si="3"/>
        <v>242</v>
      </c>
    </row>
    <row r="35" spans="1:31" x14ac:dyDescent="0.3">
      <c r="A35" s="8">
        <v>31</v>
      </c>
      <c r="B35" s="1" t="s">
        <v>62</v>
      </c>
      <c r="C35" s="4">
        <v>27</v>
      </c>
      <c r="D35" s="4"/>
      <c r="E35" s="4">
        <v>48</v>
      </c>
      <c r="F35" s="4">
        <v>25</v>
      </c>
      <c r="G35" s="4"/>
      <c r="H35" s="4">
        <v>9</v>
      </c>
      <c r="I35" s="4">
        <v>27</v>
      </c>
      <c r="J35" s="4"/>
      <c r="K35" s="4">
        <v>2</v>
      </c>
      <c r="L35" s="4">
        <v>1</v>
      </c>
      <c r="M35" s="4"/>
      <c r="N35" s="4"/>
      <c r="O35" s="4">
        <v>1</v>
      </c>
      <c r="P35" s="4"/>
      <c r="Q35" s="4">
        <v>2</v>
      </c>
      <c r="R35" s="4"/>
      <c r="S35" s="4">
        <v>4</v>
      </c>
      <c r="T35" s="4">
        <v>1</v>
      </c>
      <c r="U35" s="4"/>
      <c r="V35" s="4"/>
      <c r="W35" s="4">
        <v>1</v>
      </c>
      <c r="X35" s="4"/>
      <c r="Y35" s="4">
        <v>1</v>
      </c>
      <c r="Z35" s="4"/>
      <c r="AA35" s="4"/>
      <c r="AB35" s="14">
        <f t="shared" si="0"/>
        <v>85</v>
      </c>
      <c r="AC35" s="14">
        <f t="shared" si="1"/>
        <v>0</v>
      </c>
      <c r="AD35" s="14">
        <f t="shared" si="2"/>
        <v>64</v>
      </c>
      <c r="AE35" s="25">
        <f t="shared" si="3"/>
        <v>149</v>
      </c>
    </row>
    <row r="36" spans="1:31" x14ac:dyDescent="0.3">
      <c r="A36" s="8">
        <v>32</v>
      </c>
      <c r="B36" s="1" t="s">
        <v>63</v>
      </c>
      <c r="C36" s="4">
        <v>81</v>
      </c>
      <c r="D36" s="4">
        <v>9</v>
      </c>
      <c r="E36" s="4">
        <v>303</v>
      </c>
      <c r="F36" s="4">
        <v>154</v>
      </c>
      <c r="G36" s="4">
        <v>1</v>
      </c>
      <c r="H36" s="4">
        <v>123</v>
      </c>
      <c r="I36" s="4">
        <v>260</v>
      </c>
      <c r="J36" s="4">
        <v>1</v>
      </c>
      <c r="K36" s="4">
        <v>40</v>
      </c>
      <c r="L36" s="4">
        <v>1</v>
      </c>
      <c r="M36" s="4"/>
      <c r="N36" s="4">
        <v>2</v>
      </c>
      <c r="O36" s="4">
        <v>4</v>
      </c>
      <c r="P36" s="4"/>
      <c r="Q36" s="4">
        <v>12</v>
      </c>
      <c r="R36" s="4"/>
      <c r="S36" s="4">
        <v>15</v>
      </c>
      <c r="T36" s="4">
        <v>2</v>
      </c>
      <c r="U36" s="4"/>
      <c r="V36" s="4"/>
      <c r="W36" s="4">
        <v>7</v>
      </c>
      <c r="X36" s="4"/>
      <c r="Y36" s="4">
        <v>1</v>
      </c>
      <c r="Z36" s="4">
        <v>1</v>
      </c>
      <c r="AA36" s="4">
        <v>3</v>
      </c>
      <c r="AB36" s="14">
        <f t="shared" si="0"/>
        <v>522</v>
      </c>
      <c r="AC36" s="14">
        <f t="shared" si="1"/>
        <v>11</v>
      </c>
      <c r="AD36" s="14">
        <f t="shared" si="2"/>
        <v>487</v>
      </c>
      <c r="AE36" s="25">
        <f t="shared" si="3"/>
        <v>1020</v>
      </c>
    </row>
    <row r="37" spans="1:31" x14ac:dyDescent="0.3">
      <c r="A37" s="8">
        <v>33</v>
      </c>
      <c r="B37" s="1" t="s">
        <v>64</v>
      </c>
      <c r="C37" s="4">
        <v>35</v>
      </c>
      <c r="D37" s="4">
        <v>1</v>
      </c>
      <c r="E37" s="4">
        <v>103</v>
      </c>
      <c r="F37" s="4">
        <v>39</v>
      </c>
      <c r="G37" s="4"/>
      <c r="H37" s="4">
        <v>27</v>
      </c>
      <c r="I37" s="4">
        <v>61</v>
      </c>
      <c r="J37" s="4">
        <v>1</v>
      </c>
      <c r="K37" s="4">
        <v>16</v>
      </c>
      <c r="L37" s="4">
        <v>2</v>
      </c>
      <c r="M37" s="4">
        <v>1</v>
      </c>
      <c r="N37" s="4">
        <v>1</v>
      </c>
      <c r="O37" s="4">
        <v>1</v>
      </c>
      <c r="P37" s="4"/>
      <c r="Q37" s="4">
        <v>5</v>
      </c>
      <c r="R37" s="4"/>
      <c r="S37" s="4">
        <v>4</v>
      </c>
      <c r="T37" s="4">
        <v>1</v>
      </c>
      <c r="U37" s="4"/>
      <c r="V37" s="4"/>
      <c r="W37" s="4">
        <v>2</v>
      </c>
      <c r="X37" s="4"/>
      <c r="Y37" s="4">
        <v>1</v>
      </c>
      <c r="Z37" s="4"/>
      <c r="AA37" s="4"/>
      <c r="AB37" s="14">
        <f t="shared" si="0"/>
        <v>146</v>
      </c>
      <c r="AC37" s="14">
        <f t="shared" si="1"/>
        <v>3</v>
      </c>
      <c r="AD37" s="14">
        <f t="shared" si="2"/>
        <v>152</v>
      </c>
      <c r="AE37" s="25">
        <f t="shared" si="3"/>
        <v>301</v>
      </c>
    </row>
    <row r="38" spans="1:31" x14ac:dyDescent="0.3">
      <c r="A38" s="8">
        <v>34</v>
      </c>
      <c r="B38" s="1" t="s">
        <v>65</v>
      </c>
      <c r="C38" s="4">
        <v>14</v>
      </c>
      <c r="D38" s="4">
        <v>5</v>
      </c>
      <c r="E38" s="4">
        <v>160</v>
      </c>
      <c r="F38" s="4">
        <v>31</v>
      </c>
      <c r="G38" s="4">
        <v>2</v>
      </c>
      <c r="H38" s="4">
        <v>75</v>
      </c>
      <c r="I38" s="4">
        <v>68</v>
      </c>
      <c r="J38" s="4">
        <v>3</v>
      </c>
      <c r="K38" s="4">
        <v>61</v>
      </c>
      <c r="L38" s="4">
        <v>4</v>
      </c>
      <c r="M38" s="4"/>
      <c r="N38" s="4">
        <v>10</v>
      </c>
      <c r="O38" s="4">
        <v>2</v>
      </c>
      <c r="P38" s="4">
        <v>1</v>
      </c>
      <c r="Q38" s="4">
        <v>4</v>
      </c>
      <c r="R38" s="4"/>
      <c r="S38" s="4">
        <v>13</v>
      </c>
      <c r="T38" s="4">
        <v>1</v>
      </c>
      <c r="U38" s="4"/>
      <c r="V38" s="4"/>
      <c r="W38" s="4">
        <v>1</v>
      </c>
      <c r="X38" s="4"/>
      <c r="Y38" s="4">
        <v>7</v>
      </c>
      <c r="Z38" s="4"/>
      <c r="AA38" s="4"/>
      <c r="AB38" s="14">
        <f t="shared" si="0"/>
        <v>125</v>
      </c>
      <c r="AC38" s="14">
        <f t="shared" si="1"/>
        <v>11</v>
      </c>
      <c r="AD38" s="14">
        <f t="shared" si="2"/>
        <v>326</v>
      </c>
      <c r="AE38" s="25">
        <f t="shared" si="3"/>
        <v>462</v>
      </c>
    </row>
    <row r="39" spans="1:31" ht="28.8" x14ac:dyDescent="0.3">
      <c r="A39" s="8">
        <v>35</v>
      </c>
      <c r="B39" s="1" t="s">
        <v>66</v>
      </c>
      <c r="C39" s="4">
        <v>69</v>
      </c>
      <c r="D39" s="4">
        <v>8</v>
      </c>
      <c r="E39" s="4">
        <v>110</v>
      </c>
      <c r="F39" s="4">
        <v>50</v>
      </c>
      <c r="G39" s="4">
        <v>4</v>
      </c>
      <c r="H39" s="4">
        <v>38</v>
      </c>
      <c r="I39" s="4">
        <v>111</v>
      </c>
      <c r="J39" s="4">
        <v>1</v>
      </c>
      <c r="K39" s="4">
        <v>53</v>
      </c>
      <c r="L39" s="4">
        <v>2</v>
      </c>
      <c r="M39" s="4"/>
      <c r="N39" s="4">
        <v>7</v>
      </c>
      <c r="O39" s="4">
        <v>4</v>
      </c>
      <c r="P39" s="4">
        <v>2</v>
      </c>
      <c r="Q39" s="4">
        <v>6</v>
      </c>
      <c r="R39" s="4">
        <v>1</v>
      </c>
      <c r="S39" s="4">
        <v>20</v>
      </c>
      <c r="T39" s="4">
        <v>1</v>
      </c>
      <c r="U39" s="4"/>
      <c r="V39" s="4">
        <v>1</v>
      </c>
      <c r="W39" s="4">
        <v>1</v>
      </c>
      <c r="X39" s="4"/>
      <c r="Y39" s="4">
        <v>4</v>
      </c>
      <c r="Z39" s="4">
        <v>2</v>
      </c>
      <c r="AA39" s="4">
        <v>1</v>
      </c>
      <c r="AB39" s="14">
        <f t="shared" si="0"/>
        <v>246</v>
      </c>
      <c r="AC39" s="14">
        <f t="shared" si="1"/>
        <v>16</v>
      </c>
      <c r="AD39" s="14">
        <f t="shared" si="2"/>
        <v>234</v>
      </c>
      <c r="AE39" s="25">
        <f t="shared" si="3"/>
        <v>496</v>
      </c>
    </row>
    <row r="40" spans="1:31" s="3" customFormat="1" ht="27.6" customHeight="1" thickBot="1" x14ac:dyDescent="0.35">
      <c r="A40" s="64" t="s">
        <v>6</v>
      </c>
      <c r="B40" s="101"/>
      <c r="C40" s="22">
        <f>SUM(C5:C39)</f>
        <v>958</v>
      </c>
      <c r="D40" s="22">
        <f t="shared" ref="D40:AE40" si="4">SUM(D5:D39)</f>
        <v>105</v>
      </c>
      <c r="E40" s="22">
        <f t="shared" si="4"/>
        <v>4682</v>
      </c>
      <c r="F40" s="22">
        <f t="shared" si="4"/>
        <v>1518</v>
      </c>
      <c r="G40" s="22">
        <f t="shared" si="4"/>
        <v>92</v>
      </c>
      <c r="H40" s="22">
        <f t="shared" si="4"/>
        <v>2158</v>
      </c>
      <c r="I40" s="22">
        <f t="shared" si="4"/>
        <v>3090</v>
      </c>
      <c r="J40" s="22">
        <f t="shared" si="4"/>
        <v>85</v>
      </c>
      <c r="K40" s="22">
        <f t="shared" si="4"/>
        <v>1800</v>
      </c>
      <c r="L40" s="22">
        <f t="shared" si="4"/>
        <v>59</v>
      </c>
      <c r="M40" s="22">
        <f t="shared" si="4"/>
        <v>2</v>
      </c>
      <c r="N40" s="22">
        <f t="shared" si="4"/>
        <v>146</v>
      </c>
      <c r="O40" s="22">
        <f t="shared" si="4"/>
        <v>64</v>
      </c>
      <c r="P40" s="22">
        <f t="shared" si="4"/>
        <v>30</v>
      </c>
      <c r="Q40" s="22">
        <f t="shared" si="4"/>
        <v>223</v>
      </c>
      <c r="R40" s="22">
        <f t="shared" si="4"/>
        <v>5</v>
      </c>
      <c r="S40" s="22">
        <f t="shared" si="4"/>
        <v>440</v>
      </c>
      <c r="T40" s="22">
        <f t="shared" si="4"/>
        <v>36</v>
      </c>
      <c r="U40" s="22">
        <f t="shared" si="4"/>
        <v>1</v>
      </c>
      <c r="V40" s="22">
        <f t="shared" si="4"/>
        <v>8</v>
      </c>
      <c r="W40" s="22">
        <f t="shared" si="4"/>
        <v>60</v>
      </c>
      <c r="X40" s="22">
        <f t="shared" si="4"/>
        <v>3</v>
      </c>
      <c r="Y40" s="22">
        <f t="shared" si="4"/>
        <v>161</v>
      </c>
      <c r="Z40" s="22">
        <f t="shared" si="4"/>
        <v>46</v>
      </c>
      <c r="AA40" s="22">
        <f t="shared" si="4"/>
        <v>20</v>
      </c>
      <c r="AB40" s="22">
        <f t="shared" si="4"/>
        <v>6054</v>
      </c>
      <c r="AC40" s="22">
        <f t="shared" si="4"/>
        <v>323</v>
      </c>
      <c r="AD40" s="22">
        <f t="shared" si="4"/>
        <v>9415</v>
      </c>
      <c r="AE40" s="23">
        <f t="shared" si="4"/>
        <v>15792</v>
      </c>
    </row>
  </sheetData>
  <mergeCells count="18">
    <mergeCell ref="AB2:AE3"/>
    <mergeCell ref="A1:AE1"/>
    <mergeCell ref="T3:V3"/>
    <mergeCell ref="W3:Y3"/>
    <mergeCell ref="Z3:AA3"/>
    <mergeCell ref="B2:B4"/>
    <mergeCell ref="A2:A4"/>
    <mergeCell ref="A40:B40"/>
    <mergeCell ref="C2:K2"/>
    <mergeCell ref="L2:S2"/>
    <mergeCell ref="T2:Y2"/>
    <mergeCell ref="Z2:AA2"/>
    <mergeCell ref="C3:E3"/>
    <mergeCell ref="F3:H3"/>
    <mergeCell ref="I3:K3"/>
    <mergeCell ref="L3:N3"/>
    <mergeCell ref="O3:P3"/>
    <mergeCell ref="Q3:S3"/>
  </mergeCells>
  <conditionalFormatting sqref="AE5:AE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{A982CD44-8EA7-4FA4-8B87-31B6A079706B}</x14:id>
        </ext>
      </extLst>
    </cfRule>
  </conditionalFormatting>
  <pageMargins left="0.25" right="0.25" top="0.75" bottom="0.75" header="0.3" footer="0.3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982CD44-8EA7-4FA4-8B87-31B6A07970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AE5:AE39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32DB-BC44-4EC1-B683-7BFFC0C20173}">
  <dimension ref="A1:AD40"/>
  <sheetViews>
    <sheetView showGridLines="0" zoomScale="80" zoomScaleNormal="80" workbookViewId="0">
      <selection activeCell="A2" sqref="A2:A4"/>
    </sheetView>
  </sheetViews>
  <sheetFormatPr defaultRowHeight="14.4" x14ac:dyDescent="0.3"/>
  <cols>
    <col min="1" max="1" width="6" customWidth="1"/>
    <col min="2" max="2" width="11.109375" customWidth="1"/>
    <col min="3" max="25" width="7.21875" style="5" customWidth="1"/>
    <col min="26" max="29" width="7.44140625" customWidth="1"/>
    <col min="30" max="30" width="11" customWidth="1"/>
  </cols>
  <sheetData>
    <row r="1" spans="1:30" ht="27" customHeight="1" thickBot="1" x14ac:dyDescent="0.35">
      <c r="A1" s="69" t="s">
        <v>504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</row>
    <row r="2" spans="1:30" ht="29.4" customHeight="1" x14ac:dyDescent="0.3">
      <c r="A2" s="88" t="s">
        <v>9</v>
      </c>
      <c r="B2" s="98" t="s">
        <v>13</v>
      </c>
      <c r="C2" s="124" t="s">
        <v>22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9"/>
      <c r="Q2" s="57" t="s">
        <v>16</v>
      </c>
      <c r="R2" s="58"/>
      <c r="S2" s="58"/>
      <c r="T2" s="58"/>
      <c r="U2" s="58"/>
      <c r="V2" s="58"/>
      <c r="W2" s="58"/>
      <c r="X2" s="58"/>
      <c r="Y2" s="59"/>
      <c r="Z2" s="94" t="s">
        <v>490</v>
      </c>
      <c r="AA2" s="94"/>
      <c r="AB2" s="94"/>
      <c r="AC2" s="94"/>
      <c r="AD2" s="95"/>
    </row>
    <row r="3" spans="1:30" ht="31.8" customHeight="1" x14ac:dyDescent="0.3">
      <c r="A3" s="89"/>
      <c r="B3" s="99"/>
      <c r="C3" s="125" t="s">
        <v>10</v>
      </c>
      <c r="D3" s="61"/>
      <c r="E3" s="61"/>
      <c r="F3" s="61"/>
      <c r="G3" s="62" t="s">
        <v>11</v>
      </c>
      <c r="H3" s="61"/>
      <c r="I3" s="61"/>
      <c r="J3" s="62" t="s">
        <v>12</v>
      </c>
      <c r="K3" s="61"/>
      <c r="L3" s="61"/>
      <c r="M3" s="61"/>
      <c r="N3" s="62" t="s">
        <v>21</v>
      </c>
      <c r="O3" s="61"/>
      <c r="P3" s="63"/>
      <c r="Q3" s="60" t="s">
        <v>10</v>
      </c>
      <c r="R3" s="61"/>
      <c r="S3" s="61"/>
      <c r="T3" s="62" t="s">
        <v>11</v>
      </c>
      <c r="U3" s="61"/>
      <c r="V3" s="62" t="s">
        <v>12</v>
      </c>
      <c r="W3" s="61"/>
      <c r="X3" s="61"/>
      <c r="Y3" s="63"/>
      <c r="Z3" s="96"/>
      <c r="AA3" s="96"/>
      <c r="AB3" s="96"/>
      <c r="AC3" s="96"/>
      <c r="AD3" s="97"/>
    </row>
    <row r="4" spans="1:30" ht="46.2" customHeight="1" x14ac:dyDescent="0.3">
      <c r="A4" s="90"/>
      <c r="B4" s="100"/>
      <c r="C4" s="55" t="s">
        <v>500</v>
      </c>
      <c r="D4" s="28" t="s">
        <v>501</v>
      </c>
      <c r="E4" s="28" t="s">
        <v>502</v>
      </c>
      <c r="F4" s="28" t="s">
        <v>503</v>
      </c>
      <c r="G4" s="28" t="s">
        <v>500</v>
      </c>
      <c r="H4" s="28" t="s">
        <v>501</v>
      </c>
      <c r="I4" s="28" t="s">
        <v>502</v>
      </c>
      <c r="J4" s="28" t="s">
        <v>500</v>
      </c>
      <c r="K4" s="28" t="s">
        <v>501</v>
      </c>
      <c r="L4" s="28" t="s">
        <v>502</v>
      </c>
      <c r="M4" s="28" t="s">
        <v>503</v>
      </c>
      <c r="N4" s="28" t="s">
        <v>500</v>
      </c>
      <c r="O4" s="28" t="s">
        <v>501</v>
      </c>
      <c r="P4" s="38" t="s">
        <v>502</v>
      </c>
      <c r="Q4" s="37" t="s">
        <v>500</v>
      </c>
      <c r="R4" s="28" t="s">
        <v>501</v>
      </c>
      <c r="S4" s="28" t="s">
        <v>502</v>
      </c>
      <c r="T4" s="28" t="s">
        <v>500</v>
      </c>
      <c r="U4" s="28" t="s">
        <v>501</v>
      </c>
      <c r="V4" s="28" t="s">
        <v>500</v>
      </c>
      <c r="W4" s="28" t="s">
        <v>501</v>
      </c>
      <c r="X4" s="28" t="s">
        <v>502</v>
      </c>
      <c r="Y4" s="38" t="s">
        <v>503</v>
      </c>
      <c r="Z4" s="41" t="s">
        <v>500</v>
      </c>
      <c r="AA4" s="39" t="s">
        <v>501</v>
      </c>
      <c r="AB4" s="39" t="s">
        <v>502</v>
      </c>
      <c r="AC4" s="39" t="s">
        <v>503</v>
      </c>
      <c r="AD4" s="40" t="s">
        <v>20</v>
      </c>
    </row>
    <row r="5" spans="1:30" x14ac:dyDescent="0.3">
      <c r="A5" s="8">
        <v>1</v>
      </c>
      <c r="B5" s="11" t="s">
        <v>32</v>
      </c>
      <c r="C5" s="17">
        <v>151</v>
      </c>
      <c r="D5" s="4">
        <v>3</v>
      </c>
      <c r="E5" s="4"/>
      <c r="F5" s="4"/>
      <c r="G5" s="4">
        <v>12</v>
      </c>
      <c r="H5" s="4"/>
      <c r="I5" s="4"/>
      <c r="J5" s="4">
        <v>4</v>
      </c>
      <c r="K5" s="4"/>
      <c r="L5" s="4"/>
      <c r="M5" s="4"/>
      <c r="N5" s="4"/>
      <c r="O5" s="4"/>
      <c r="P5" s="20"/>
      <c r="Q5" s="19"/>
      <c r="R5" s="4"/>
      <c r="S5" s="4"/>
      <c r="T5" s="4"/>
      <c r="U5" s="4"/>
      <c r="V5" s="4"/>
      <c r="W5" s="4"/>
      <c r="X5" s="4"/>
      <c r="Y5" s="20"/>
      <c r="Z5" s="24">
        <f>C5+G5+J5+N5+Q5+T5+V5</f>
        <v>167</v>
      </c>
      <c r="AA5" s="14">
        <f>D5+H5+K5+O5+R5+U5+W5</f>
        <v>3</v>
      </c>
      <c r="AB5" s="14">
        <f>E5+I5+L5+P5+S5+X5</f>
        <v>0</v>
      </c>
      <c r="AC5" s="14">
        <f>F5+M5+Y5</f>
        <v>0</v>
      </c>
      <c r="AD5" s="25">
        <f>Z5+AA5+AB5+AC5</f>
        <v>170</v>
      </c>
    </row>
    <row r="6" spans="1:30" x14ac:dyDescent="0.3">
      <c r="A6" s="8">
        <v>2</v>
      </c>
      <c r="B6" s="11" t="s">
        <v>33</v>
      </c>
      <c r="C6" s="17">
        <v>434</v>
      </c>
      <c r="D6" s="4">
        <v>23</v>
      </c>
      <c r="E6" s="4"/>
      <c r="F6" s="4">
        <v>1</v>
      </c>
      <c r="G6" s="4">
        <v>17</v>
      </c>
      <c r="H6" s="4"/>
      <c r="I6" s="4">
        <v>1</v>
      </c>
      <c r="J6" s="4">
        <v>3</v>
      </c>
      <c r="K6" s="4">
        <v>1</v>
      </c>
      <c r="L6" s="4"/>
      <c r="M6" s="4"/>
      <c r="N6" s="4"/>
      <c r="O6" s="4"/>
      <c r="P6" s="20"/>
      <c r="Q6" s="19">
        <v>2</v>
      </c>
      <c r="R6" s="4"/>
      <c r="S6" s="4"/>
      <c r="T6" s="4"/>
      <c r="U6" s="4"/>
      <c r="V6" s="4"/>
      <c r="W6" s="4"/>
      <c r="X6" s="4"/>
      <c r="Y6" s="20"/>
      <c r="Z6" s="24">
        <f t="shared" ref="Z6:Z39" si="0">C6+G6+J6+N6+Q6+T6+V6</f>
        <v>456</v>
      </c>
      <c r="AA6" s="14">
        <f t="shared" ref="AA6:AA39" si="1">D6+H6+K6+O6+R6+U6+W6</f>
        <v>24</v>
      </c>
      <c r="AB6" s="14">
        <f t="shared" ref="AB6:AB39" si="2">E6+I6+L6+P6+S6+X6</f>
        <v>1</v>
      </c>
      <c r="AC6" s="14">
        <f t="shared" ref="AC6:AC39" si="3">F6+M6+Y6</f>
        <v>1</v>
      </c>
      <c r="AD6" s="25">
        <f t="shared" ref="AD6:AD39" si="4">Z6+AA6+AB6+AC6</f>
        <v>482</v>
      </c>
    </row>
    <row r="7" spans="1:30" x14ac:dyDescent="0.3">
      <c r="A7" s="8">
        <v>3</v>
      </c>
      <c r="B7" s="11" t="s">
        <v>34</v>
      </c>
      <c r="C7" s="17">
        <v>89</v>
      </c>
      <c r="D7" s="4">
        <v>252</v>
      </c>
      <c r="E7" s="4"/>
      <c r="F7" s="4"/>
      <c r="G7" s="4">
        <v>10</v>
      </c>
      <c r="H7" s="4">
        <v>3</v>
      </c>
      <c r="I7" s="4"/>
      <c r="J7" s="4">
        <v>6</v>
      </c>
      <c r="K7" s="4">
        <v>1</v>
      </c>
      <c r="L7" s="4"/>
      <c r="M7" s="4"/>
      <c r="N7" s="4">
        <v>2</v>
      </c>
      <c r="O7" s="4"/>
      <c r="P7" s="20"/>
      <c r="Q7" s="19">
        <v>3</v>
      </c>
      <c r="R7" s="4">
        <v>7</v>
      </c>
      <c r="S7" s="4"/>
      <c r="T7" s="4"/>
      <c r="U7" s="4"/>
      <c r="V7" s="4"/>
      <c r="W7" s="4"/>
      <c r="X7" s="4"/>
      <c r="Y7" s="20"/>
      <c r="Z7" s="24">
        <f t="shared" si="0"/>
        <v>110</v>
      </c>
      <c r="AA7" s="14">
        <f t="shared" si="1"/>
        <v>263</v>
      </c>
      <c r="AB7" s="14">
        <f t="shared" si="2"/>
        <v>0</v>
      </c>
      <c r="AC7" s="14">
        <f t="shared" si="3"/>
        <v>0</v>
      </c>
      <c r="AD7" s="25">
        <f t="shared" si="4"/>
        <v>373</v>
      </c>
    </row>
    <row r="8" spans="1:30" x14ac:dyDescent="0.3">
      <c r="A8" s="8">
        <v>4</v>
      </c>
      <c r="B8" s="11" t="s">
        <v>35</v>
      </c>
      <c r="C8" s="17">
        <v>479</v>
      </c>
      <c r="D8" s="4">
        <v>193</v>
      </c>
      <c r="E8" s="4">
        <v>1</v>
      </c>
      <c r="F8" s="4"/>
      <c r="G8" s="4">
        <v>37</v>
      </c>
      <c r="H8" s="4">
        <v>5</v>
      </c>
      <c r="I8" s="4"/>
      <c r="J8" s="4">
        <v>15</v>
      </c>
      <c r="K8" s="4">
        <v>3</v>
      </c>
      <c r="L8" s="4"/>
      <c r="M8" s="4"/>
      <c r="N8" s="4">
        <v>2</v>
      </c>
      <c r="O8" s="4"/>
      <c r="P8" s="20"/>
      <c r="Q8" s="19">
        <v>11</v>
      </c>
      <c r="R8" s="4"/>
      <c r="S8" s="4"/>
      <c r="T8" s="4">
        <v>3</v>
      </c>
      <c r="U8" s="4">
        <v>1</v>
      </c>
      <c r="V8" s="4"/>
      <c r="W8" s="4"/>
      <c r="X8" s="4"/>
      <c r="Y8" s="20"/>
      <c r="Z8" s="24">
        <f t="shared" si="0"/>
        <v>547</v>
      </c>
      <c r="AA8" s="14">
        <f t="shared" si="1"/>
        <v>202</v>
      </c>
      <c r="AB8" s="14">
        <f t="shared" si="2"/>
        <v>1</v>
      </c>
      <c r="AC8" s="14">
        <f t="shared" si="3"/>
        <v>0</v>
      </c>
      <c r="AD8" s="25">
        <f t="shared" si="4"/>
        <v>750</v>
      </c>
    </row>
    <row r="9" spans="1:30" x14ac:dyDescent="0.3">
      <c r="A9" s="8">
        <v>5</v>
      </c>
      <c r="B9" s="11" t="s">
        <v>36</v>
      </c>
      <c r="C9" s="17">
        <v>400</v>
      </c>
      <c r="D9" s="4">
        <v>96</v>
      </c>
      <c r="E9" s="4">
        <v>16</v>
      </c>
      <c r="F9" s="4"/>
      <c r="G9" s="4">
        <v>32</v>
      </c>
      <c r="H9" s="4">
        <v>8</v>
      </c>
      <c r="I9" s="4"/>
      <c r="J9" s="4">
        <v>7</v>
      </c>
      <c r="K9" s="4">
        <v>2</v>
      </c>
      <c r="L9" s="4"/>
      <c r="M9" s="4"/>
      <c r="N9" s="4"/>
      <c r="O9" s="4">
        <v>1</v>
      </c>
      <c r="P9" s="20"/>
      <c r="Q9" s="19">
        <v>26</v>
      </c>
      <c r="R9" s="4">
        <v>2</v>
      </c>
      <c r="S9" s="4"/>
      <c r="T9" s="4">
        <v>1</v>
      </c>
      <c r="U9" s="4"/>
      <c r="V9" s="4">
        <v>5</v>
      </c>
      <c r="W9" s="4"/>
      <c r="X9" s="4"/>
      <c r="Y9" s="20"/>
      <c r="Z9" s="24">
        <f t="shared" si="0"/>
        <v>471</v>
      </c>
      <c r="AA9" s="14">
        <f t="shared" si="1"/>
        <v>109</v>
      </c>
      <c r="AB9" s="14">
        <f t="shared" si="2"/>
        <v>16</v>
      </c>
      <c r="AC9" s="14">
        <f t="shared" si="3"/>
        <v>0</v>
      </c>
      <c r="AD9" s="25">
        <f t="shared" si="4"/>
        <v>596</v>
      </c>
    </row>
    <row r="10" spans="1:30" x14ac:dyDescent="0.3">
      <c r="A10" s="8">
        <v>6</v>
      </c>
      <c r="B10" s="11" t="s">
        <v>37</v>
      </c>
      <c r="C10" s="17">
        <v>117</v>
      </c>
      <c r="D10" s="4">
        <v>387</v>
      </c>
      <c r="E10" s="4">
        <v>86</v>
      </c>
      <c r="F10" s="4">
        <v>2</v>
      </c>
      <c r="G10" s="4">
        <v>14</v>
      </c>
      <c r="H10" s="4">
        <v>21</v>
      </c>
      <c r="I10" s="4">
        <v>2</v>
      </c>
      <c r="J10" s="4">
        <v>5</v>
      </c>
      <c r="K10" s="4">
        <v>5</v>
      </c>
      <c r="L10" s="4"/>
      <c r="M10" s="4"/>
      <c r="N10" s="4">
        <v>2</v>
      </c>
      <c r="O10" s="4"/>
      <c r="P10" s="20"/>
      <c r="Q10" s="19">
        <v>81</v>
      </c>
      <c r="R10" s="4">
        <v>17</v>
      </c>
      <c r="S10" s="4"/>
      <c r="T10" s="4">
        <v>4</v>
      </c>
      <c r="U10" s="4"/>
      <c r="V10" s="4">
        <v>5</v>
      </c>
      <c r="W10" s="4">
        <v>5</v>
      </c>
      <c r="X10" s="4"/>
      <c r="Y10" s="20"/>
      <c r="Z10" s="24">
        <f t="shared" si="0"/>
        <v>228</v>
      </c>
      <c r="AA10" s="14">
        <f t="shared" si="1"/>
        <v>435</v>
      </c>
      <c r="AB10" s="14">
        <f t="shared" si="2"/>
        <v>88</v>
      </c>
      <c r="AC10" s="14">
        <f t="shared" si="3"/>
        <v>2</v>
      </c>
      <c r="AD10" s="25">
        <f t="shared" si="4"/>
        <v>753</v>
      </c>
    </row>
    <row r="11" spans="1:30" x14ac:dyDescent="0.3">
      <c r="A11" s="8">
        <v>7</v>
      </c>
      <c r="B11" s="11" t="s">
        <v>38</v>
      </c>
      <c r="C11" s="17">
        <v>294</v>
      </c>
      <c r="D11" s="4">
        <v>141</v>
      </c>
      <c r="E11" s="4">
        <v>7</v>
      </c>
      <c r="F11" s="4"/>
      <c r="G11" s="4">
        <v>49</v>
      </c>
      <c r="H11" s="4">
        <v>12</v>
      </c>
      <c r="I11" s="4"/>
      <c r="J11" s="4">
        <v>9</v>
      </c>
      <c r="K11" s="4">
        <v>1</v>
      </c>
      <c r="L11" s="4"/>
      <c r="M11" s="4"/>
      <c r="N11" s="4">
        <v>5</v>
      </c>
      <c r="O11" s="4"/>
      <c r="P11" s="20"/>
      <c r="Q11" s="19">
        <v>11</v>
      </c>
      <c r="R11" s="4"/>
      <c r="S11" s="4"/>
      <c r="T11" s="4">
        <v>1</v>
      </c>
      <c r="U11" s="4"/>
      <c r="V11" s="4"/>
      <c r="W11" s="4"/>
      <c r="X11" s="4"/>
      <c r="Y11" s="20"/>
      <c r="Z11" s="24">
        <f t="shared" si="0"/>
        <v>369</v>
      </c>
      <c r="AA11" s="14">
        <f t="shared" si="1"/>
        <v>154</v>
      </c>
      <c r="AB11" s="14">
        <f t="shared" si="2"/>
        <v>7</v>
      </c>
      <c r="AC11" s="14">
        <f t="shared" si="3"/>
        <v>0</v>
      </c>
      <c r="AD11" s="25">
        <f t="shared" si="4"/>
        <v>530</v>
      </c>
    </row>
    <row r="12" spans="1:30" x14ac:dyDescent="0.3">
      <c r="A12" s="8">
        <v>8</v>
      </c>
      <c r="B12" s="11" t="s">
        <v>39</v>
      </c>
      <c r="C12" s="17">
        <v>274</v>
      </c>
      <c r="D12" s="4">
        <v>53</v>
      </c>
      <c r="E12" s="4"/>
      <c r="F12" s="4"/>
      <c r="G12" s="4">
        <v>8</v>
      </c>
      <c r="H12" s="4">
        <v>2</v>
      </c>
      <c r="I12" s="4"/>
      <c r="J12" s="4">
        <v>8</v>
      </c>
      <c r="K12" s="4"/>
      <c r="L12" s="4"/>
      <c r="M12" s="4"/>
      <c r="N12" s="4"/>
      <c r="O12" s="4"/>
      <c r="P12" s="20"/>
      <c r="Q12" s="19">
        <v>31</v>
      </c>
      <c r="R12" s="4">
        <v>1</v>
      </c>
      <c r="S12" s="4"/>
      <c r="T12" s="4"/>
      <c r="U12" s="4"/>
      <c r="V12" s="4"/>
      <c r="W12" s="4"/>
      <c r="X12" s="4"/>
      <c r="Y12" s="20"/>
      <c r="Z12" s="24">
        <f t="shared" si="0"/>
        <v>321</v>
      </c>
      <c r="AA12" s="14">
        <f t="shared" si="1"/>
        <v>56</v>
      </c>
      <c r="AB12" s="14">
        <f t="shared" si="2"/>
        <v>0</v>
      </c>
      <c r="AC12" s="14">
        <f t="shared" si="3"/>
        <v>0</v>
      </c>
      <c r="AD12" s="25">
        <f t="shared" si="4"/>
        <v>377</v>
      </c>
    </row>
    <row r="13" spans="1:30" x14ac:dyDescent="0.3">
      <c r="A13" s="8">
        <v>9</v>
      </c>
      <c r="B13" s="11" t="s">
        <v>40</v>
      </c>
      <c r="C13" s="17">
        <v>334</v>
      </c>
      <c r="D13" s="4">
        <v>42</v>
      </c>
      <c r="E13" s="4">
        <v>1</v>
      </c>
      <c r="F13" s="4"/>
      <c r="G13" s="4">
        <v>21</v>
      </c>
      <c r="H13" s="4">
        <v>2</v>
      </c>
      <c r="I13" s="4"/>
      <c r="J13" s="4">
        <v>3</v>
      </c>
      <c r="K13" s="4">
        <v>1</v>
      </c>
      <c r="L13" s="4"/>
      <c r="M13" s="4">
        <v>1</v>
      </c>
      <c r="N13" s="4"/>
      <c r="O13" s="4"/>
      <c r="P13" s="20"/>
      <c r="Q13" s="19">
        <v>5</v>
      </c>
      <c r="R13" s="4">
        <v>1</v>
      </c>
      <c r="S13" s="4"/>
      <c r="T13" s="4"/>
      <c r="U13" s="4"/>
      <c r="V13" s="4"/>
      <c r="W13" s="4"/>
      <c r="X13" s="4"/>
      <c r="Y13" s="20"/>
      <c r="Z13" s="24">
        <f t="shared" si="0"/>
        <v>363</v>
      </c>
      <c r="AA13" s="14">
        <f t="shared" si="1"/>
        <v>46</v>
      </c>
      <c r="AB13" s="14">
        <f t="shared" si="2"/>
        <v>1</v>
      </c>
      <c r="AC13" s="14">
        <f t="shared" si="3"/>
        <v>1</v>
      </c>
      <c r="AD13" s="25">
        <f t="shared" si="4"/>
        <v>411</v>
      </c>
    </row>
    <row r="14" spans="1:30" x14ac:dyDescent="0.3">
      <c r="A14" s="8">
        <v>10</v>
      </c>
      <c r="B14" s="11" t="s">
        <v>41</v>
      </c>
      <c r="C14" s="17">
        <v>66</v>
      </c>
      <c r="D14" s="4">
        <v>62</v>
      </c>
      <c r="E14" s="4">
        <v>1</v>
      </c>
      <c r="F14" s="4"/>
      <c r="G14" s="4">
        <v>15</v>
      </c>
      <c r="H14" s="4">
        <v>10</v>
      </c>
      <c r="I14" s="4"/>
      <c r="J14" s="4">
        <v>4</v>
      </c>
      <c r="K14" s="4">
        <v>1</v>
      </c>
      <c r="L14" s="4">
        <v>1</v>
      </c>
      <c r="M14" s="4"/>
      <c r="N14" s="4">
        <v>1</v>
      </c>
      <c r="O14" s="4"/>
      <c r="P14" s="20"/>
      <c r="Q14" s="19"/>
      <c r="R14" s="4"/>
      <c r="S14" s="4"/>
      <c r="T14" s="4">
        <v>1</v>
      </c>
      <c r="U14" s="4"/>
      <c r="V14" s="4"/>
      <c r="W14" s="4"/>
      <c r="X14" s="4"/>
      <c r="Y14" s="20"/>
      <c r="Z14" s="24">
        <f t="shared" si="0"/>
        <v>87</v>
      </c>
      <c r="AA14" s="14">
        <f t="shared" si="1"/>
        <v>73</v>
      </c>
      <c r="AB14" s="14">
        <f t="shared" si="2"/>
        <v>2</v>
      </c>
      <c r="AC14" s="14">
        <f t="shared" si="3"/>
        <v>0</v>
      </c>
      <c r="AD14" s="25">
        <f t="shared" si="4"/>
        <v>162</v>
      </c>
    </row>
    <row r="15" spans="1:30" x14ac:dyDescent="0.3">
      <c r="A15" s="8">
        <v>11</v>
      </c>
      <c r="B15" s="11" t="s">
        <v>42</v>
      </c>
      <c r="C15" s="17">
        <v>427</v>
      </c>
      <c r="D15" s="4">
        <v>182</v>
      </c>
      <c r="E15" s="4">
        <v>15</v>
      </c>
      <c r="F15" s="4">
        <v>7</v>
      </c>
      <c r="G15" s="4">
        <v>28</v>
      </c>
      <c r="H15" s="4">
        <v>7</v>
      </c>
      <c r="I15" s="4"/>
      <c r="J15" s="4">
        <v>8</v>
      </c>
      <c r="K15" s="4">
        <v>2</v>
      </c>
      <c r="L15" s="4"/>
      <c r="M15" s="4"/>
      <c r="N15" s="4">
        <v>1</v>
      </c>
      <c r="O15" s="4"/>
      <c r="P15" s="20"/>
      <c r="Q15" s="19">
        <v>14</v>
      </c>
      <c r="R15" s="4">
        <v>1</v>
      </c>
      <c r="S15" s="4"/>
      <c r="T15" s="4">
        <v>1</v>
      </c>
      <c r="U15" s="4">
        <v>1</v>
      </c>
      <c r="V15" s="4">
        <v>3</v>
      </c>
      <c r="W15" s="4"/>
      <c r="X15" s="4"/>
      <c r="Y15" s="20"/>
      <c r="Z15" s="24">
        <f t="shared" si="0"/>
        <v>482</v>
      </c>
      <c r="AA15" s="14">
        <f t="shared" si="1"/>
        <v>193</v>
      </c>
      <c r="AB15" s="14">
        <f t="shared" si="2"/>
        <v>15</v>
      </c>
      <c r="AC15" s="14">
        <f t="shared" si="3"/>
        <v>7</v>
      </c>
      <c r="AD15" s="25">
        <f t="shared" si="4"/>
        <v>697</v>
      </c>
    </row>
    <row r="16" spans="1:30" x14ac:dyDescent="0.3">
      <c r="A16" s="8">
        <v>12</v>
      </c>
      <c r="B16" s="11" t="s">
        <v>43</v>
      </c>
      <c r="C16" s="17">
        <v>109</v>
      </c>
      <c r="D16" s="4">
        <v>225</v>
      </c>
      <c r="E16" s="4">
        <v>15</v>
      </c>
      <c r="F16" s="4"/>
      <c r="G16" s="4">
        <v>8</v>
      </c>
      <c r="H16" s="4">
        <v>16</v>
      </c>
      <c r="I16" s="4"/>
      <c r="J16" s="4">
        <v>4</v>
      </c>
      <c r="K16" s="4">
        <v>1</v>
      </c>
      <c r="L16" s="4"/>
      <c r="M16" s="4"/>
      <c r="N16" s="4">
        <v>4</v>
      </c>
      <c r="O16" s="4">
        <v>1</v>
      </c>
      <c r="P16" s="20"/>
      <c r="Q16" s="19">
        <v>7</v>
      </c>
      <c r="R16" s="4">
        <v>3</v>
      </c>
      <c r="S16" s="4"/>
      <c r="T16" s="4"/>
      <c r="U16" s="4"/>
      <c r="V16" s="4">
        <v>1</v>
      </c>
      <c r="W16" s="4">
        <v>1</v>
      </c>
      <c r="X16" s="4"/>
      <c r="Y16" s="20"/>
      <c r="Z16" s="24">
        <f t="shared" si="0"/>
        <v>133</v>
      </c>
      <c r="AA16" s="14">
        <f t="shared" si="1"/>
        <v>247</v>
      </c>
      <c r="AB16" s="14">
        <f t="shared" si="2"/>
        <v>15</v>
      </c>
      <c r="AC16" s="14">
        <f t="shared" si="3"/>
        <v>0</v>
      </c>
      <c r="AD16" s="25">
        <f t="shared" si="4"/>
        <v>395</v>
      </c>
    </row>
    <row r="17" spans="1:30" x14ac:dyDescent="0.3">
      <c r="A17" s="8">
        <v>13</v>
      </c>
      <c r="B17" s="11" t="s">
        <v>44</v>
      </c>
      <c r="C17" s="17">
        <v>306</v>
      </c>
      <c r="D17" s="4">
        <v>50</v>
      </c>
      <c r="E17" s="4">
        <v>1</v>
      </c>
      <c r="F17" s="4"/>
      <c r="G17" s="4">
        <v>16</v>
      </c>
      <c r="H17" s="4">
        <v>1</v>
      </c>
      <c r="I17" s="4"/>
      <c r="J17" s="4">
        <v>10</v>
      </c>
      <c r="K17" s="4">
        <v>1</v>
      </c>
      <c r="L17" s="4"/>
      <c r="M17" s="4"/>
      <c r="N17" s="4"/>
      <c r="O17" s="4"/>
      <c r="P17" s="20"/>
      <c r="Q17" s="19">
        <v>119</v>
      </c>
      <c r="R17" s="4"/>
      <c r="S17" s="4"/>
      <c r="T17" s="4"/>
      <c r="U17" s="4"/>
      <c r="V17" s="4"/>
      <c r="W17" s="4"/>
      <c r="X17" s="4"/>
      <c r="Y17" s="20"/>
      <c r="Z17" s="24">
        <f t="shared" si="0"/>
        <v>451</v>
      </c>
      <c r="AA17" s="14">
        <f t="shared" si="1"/>
        <v>52</v>
      </c>
      <c r="AB17" s="14">
        <f t="shared" si="2"/>
        <v>1</v>
      </c>
      <c r="AC17" s="14">
        <f t="shared" si="3"/>
        <v>0</v>
      </c>
      <c r="AD17" s="25">
        <f t="shared" si="4"/>
        <v>504</v>
      </c>
    </row>
    <row r="18" spans="1:30" x14ac:dyDescent="0.3">
      <c r="A18" s="8">
        <v>14</v>
      </c>
      <c r="B18" s="11" t="s">
        <v>45</v>
      </c>
      <c r="C18" s="17">
        <v>95</v>
      </c>
      <c r="D18" s="4">
        <v>361</v>
      </c>
      <c r="E18" s="4"/>
      <c r="F18" s="4"/>
      <c r="G18" s="4">
        <v>4</v>
      </c>
      <c r="H18" s="4">
        <v>5</v>
      </c>
      <c r="I18" s="4"/>
      <c r="J18" s="4">
        <v>5</v>
      </c>
      <c r="K18" s="4">
        <v>3</v>
      </c>
      <c r="L18" s="4"/>
      <c r="M18" s="4"/>
      <c r="N18" s="4"/>
      <c r="O18" s="4">
        <v>1</v>
      </c>
      <c r="P18" s="20"/>
      <c r="Q18" s="19">
        <v>2</v>
      </c>
      <c r="R18" s="4">
        <v>2</v>
      </c>
      <c r="S18" s="4"/>
      <c r="T18" s="4"/>
      <c r="U18" s="4"/>
      <c r="V18" s="4"/>
      <c r="W18" s="4"/>
      <c r="X18" s="4"/>
      <c r="Y18" s="20"/>
      <c r="Z18" s="24">
        <f t="shared" si="0"/>
        <v>106</v>
      </c>
      <c r="AA18" s="14">
        <f t="shared" si="1"/>
        <v>372</v>
      </c>
      <c r="AB18" s="14">
        <f t="shared" si="2"/>
        <v>0</v>
      </c>
      <c r="AC18" s="14">
        <f t="shared" si="3"/>
        <v>0</v>
      </c>
      <c r="AD18" s="25">
        <f t="shared" si="4"/>
        <v>478</v>
      </c>
    </row>
    <row r="19" spans="1:30" x14ac:dyDescent="0.3">
      <c r="A19" s="8">
        <v>15</v>
      </c>
      <c r="B19" s="11" t="s">
        <v>46</v>
      </c>
      <c r="C19" s="17">
        <v>144</v>
      </c>
      <c r="D19" s="4">
        <v>29</v>
      </c>
      <c r="E19" s="4"/>
      <c r="F19" s="4"/>
      <c r="G19" s="4">
        <v>5</v>
      </c>
      <c r="H19" s="4">
        <v>3</v>
      </c>
      <c r="I19" s="4"/>
      <c r="J19" s="4">
        <v>3</v>
      </c>
      <c r="K19" s="4"/>
      <c r="L19" s="4"/>
      <c r="M19" s="4"/>
      <c r="N19" s="4"/>
      <c r="O19" s="4"/>
      <c r="P19" s="20"/>
      <c r="Q19" s="19">
        <v>3</v>
      </c>
      <c r="R19" s="4"/>
      <c r="S19" s="4"/>
      <c r="T19" s="4"/>
      <c r="U19" s="4"/>
      <c r="V19" s="4"/>
      <c r="W19" s="4"/>
      <c r="X19" s="4"/>
      <c r="Y19" s="20"/>
      <c r="Z19" s="24">
        <f t="shared" si="0"/>
        <v>155</v>
      </c>
      <c r="AA19" s="14">
        <f t="shared" si="1"/>
        <v>32</v>
      </c>
      <c r="AB19" s="14">
        <f t="shared" si="2"/>
        <v>0</v>
      </c>
      <c r="AC19" s="14">
        <f t="shared" si="3"/>
        <v>0</v>
      </c>
      <c r="AD19" s="25">
        <f t="shared" si="4"/>
        <v>187</v>
      </c>
    </row>
    <row r="20" spans="1:30" x14ac:dyDescent="0.3">
      <c r="A20" s="8">
        <v>16</v>
      </c>
      <c r="B20" s="11" t="s">
        <v>47</v>
      </c>
      <c r="C20" s="17">
        <v>231</v>
      </c>
      <c r="D20" s="4">
        <v>151</v>
      </c>
      <c r="E20" s="4">
        <v>3</v>
      </c>
      <c r="F20" s="4"/>
      <c r="G20" s="4">
        <v>23</v>
      </c>
      <c r="H20" s="4"/>
      <c r="I20" s="4"/>
      <c r="J20" s="4">
        <v>3</v>
      </c>
      <c r="K20" s="4">
        <v>3</v>
      </c>
      <c r="L20" s="4"/>
      <c r="M20" s="4"/>
      <c r="N20" s="4">
        <v>1</v>
      </c>
      <c r="O20" s="4"/>
      <c r="P20" s="20"/>
      <c r="Q20" s="19">
        <v>1</v>
      </c>
      <c r="R20" s="4">
        <v>2</v>
      </c>
      <c r="S20" s="4"/>
      <c r="T20" s="4"/>
      <c r="U20" s="4"/>
      <c r="V20" s="4"/>
      <c r="W20" s="4"/>
      <c r="X20" s="4"/>
      <c r="Y20" s="20"/>
      <c r="Z20" s="24">
        <f t="shared" si="0"/>
        <v>259</v>
      </c>
      <c r="AA20" s="14">
        <f t="shared" si="1"/>
        <v>156</v>
      </c>
      <c r="AB20" s="14">
        <f t="shared" si="2"/>
        <v>3</v>
      </c>
      <c r="AC20" s="14">
        <f t="shared" si="3"/>
        <v>0</v>
      </c>
      <c r="AD20" s="25">
        <f t="shared" si="4"/>
        <v>418</v>
      </c>
    </row>
    <row r="21" spans="1:30" x14ac:dyDescent="0.3">
      <c r="A21" s="8">
        <v>17</v>
      </c>
      <c r="B21" s="11" t="s">
        <v>48</v>
      </c>
      <c r="C21" s="17">
        <v>84</v>
      </c>
      <c r="D21" s="4">
        <v>180</v>
      </c>
      <c r="E21" s="4">
        <v>16</v>
      </c>
      <c r="F21" s="4"/>
      <c r="G21" s="4">
        <v>2</v>
      </c>
      <c r="H21" s="4">
        <v>7</v>
      </c>
      <c r="I21" s="4">
        <v>1</v>
      </c>
      <c r="J21" s="4">
        <v>1</v>
      </c>
      <c r="K21" s="4">
        <v>5</v>
      </c>
      <c r="L21" s="4"/>
      <c r="M21" s="4"/>
      <c r="N21" s="4"/>
      <c r="O21" s="4"/>
      <c r="P21" s="20"/>
      <c r="Q21" s="19">
        <v>3</v>
      </c>
      <c r="R21" s="4">
        <v>2</v>
      </c>
      <c r="S21" s="4"/>
      <c r="T21" s="4">
        <v>1</v>
      </c>
      <c r="U21" s="4">
        <v>1</v>
      </c>
      <c r="V21" s="4"/>
      <c r="W21" s="4"/>
      <c r="X21" s="4"/>
      <c r="Y21" s="20"/>
      <c r="Z21" s="24">
        <f t="shared" si="0"/>
        <v>91</v>
      </c>
      <c r="AA21" s="14">
        <f t="shared" si="1"/>
        <v>195</v>
      </c>
      <c r="AB21" s="14">
        <f t="shared" si="2"/>
        <v>17</v>
      </c>
      <c r="AC21" s="14">
        <f t="shared" si="3"/>
        <v>0</v>
      </c>
      <c r="AD21" s="25">
        <f t="shared" si="4"/>
        <v>303</v>
      </c>
    </row>
    <row r="22" spans="1:30" x14ac:dyDescent="0.3">
      <c r="A22" s="8">
        <v>18</v>
      </c>
      <c r="B22" s="11" t="s">
        <v>49</v>
      </c>
      <c r="C22" s="17">
        <v>25</v>
      </c>
      <c r="D22" s="4">
        <v>72</v>
      </c>
      <c r="E22" s="4">
        <v>211</v>
      </c>
      <c r="F22" s="4">
        <v>2</v>
      </c>
      <c r="G22" s="4">
        <v>12</v>
      </c>
      <c r="H22" s="4">
        <v>10</v>
      </c>
      <c r="I22" s="4"/>
      <c r="J22" s="4">
        <v>11</v>
      </c>
      <c r="K22" s="4">
        <v>1</v>
      </c>
      <c r="L22" s="4"/>
      <c r="M22" s="4"/>
      <c r="N22" s="4">
        <v>20</v>
      </c>
      <c r="O22" s="4">
        <v>6</v>
      </c>
      <c r="P22" s="20">
        <v>1</v>
      </c>
      <c r="Q22" s="19">
        <v>819</v>
      </c>
      <c r="R22" s="4">
        <v>123</v>
      </c>
      <c r="S22" s="4">
        <v>1</v>
      </c>
      <c r="T22" s="4">
        <v>23</v>
      </c>
      <c r="U22" s="4">
        <v>4</v>
      </c>
      <c r="V22" s="4">
        <v>35</v>
      </c>
      <c r="W22" s="4">
        <v>14</v>
      </c>
      <c r="X22" s="4">
        <v>2</v>
      </c>
      <c r="Y22" s="20">
        <v>1</v>
      </c>
      <c r="Z22" s="24">
        <f t="shared" si="0"/>
        <v>945</v>
      </c>
      <c r="AA22" s="14">
        <f t="shared" si="1"/>
        <v>230</v>
      </c>
      <c r="AB22" s="14">
        <f t="shared" si="2"/>
        <v>215</v>
      </c>
      <c r="AC22" s="14">
        <f t="shared" si="3"/>
        <v>3</v>
      </c>
      <c r="AD22" s="25">
        <f t="shared" si="4"/>
        <v>1393</v>
      </c>
    </row>
    <row r="23" spans="1:30" x14ac:dyDescent="0.3">
      <c r="A23" s="8">
        <v>19</v>
      </c>
      <c r="B23" s="11" t="s">
        <v>50</v>
      </c>
      <c r="C23" s="17">
        <v>325</v>
      </c>
      <c r="D23" s="4">
        <v>293</v>
      </c>
      <c r="E23" s="4">
        <v>12</v>
      </c>
      <c r="F23" s="4"/>
      <c r="G23" s="4">
        <v>19</v>
      </c>
      <c r="H23" s="4">
        <v>4</v>
      </c>
      <c r="I23" s="4">
        <v>1</v>
      </c>
      <c r="J23" s="4">
        <v>12</v>
      </c>
      <c r="K23" s="4">
        <v>1</v>
      </c>
      <c r="L23" s="4"/>
      <c r="M23" s="4"/>
      <c r="N23" s="4">
        <v>1</v>
      </c>
      <c r="O23" s="4"/>
      <c r="P23" s="20"/>
      <c r="Q23" s="19">
        <v>40</v>
      </c>
      <c r="R23" s="4">
        <v>20</v>
      </c>
      <c r="S23" s="4"/>
      <c r="T23" s="4"/>
      <c r="U23" s="4"/>
      <c r="V23" s="4">
        <v>1</v>
      </c>
      <c r="W23" s="4"/>
      <c r="X23" s="4"/>
      <c r="Y23" s="20"/>
      <c r="Z23" s="24">
        <f t="shared" si="0"/>
        <v>398</v>
      </c>
      <c r="AA23" s="14">
        <f t="shared" si="1"/>
        <v>318</v>
      </c>
      <c r="AB23" s="14">
        <f t="shared" si="2"/>
        <v>13</v>
      </c>
      <c r="AC23" s="14">
        <f t="shared" si="3"/>
        <v>0</v>
      </c>
      <c r="AD23" s="25">
        <f t="shared" si="4"/>
        <v>729</v>
      </c>
    </row>
    <row r="24" spans="1:30" x14ac:dyDescent="0.3">
      <c r="A24" s="8">
        <v>20</v>
      </c>
      <c r="B24" s="11" t="s">
        <v>51</v>
      </c>
      <c r="C24" s="17">
        <v>789</v>
      </c>
      <c r="D24" s="4">
        <v>8</v>
      </c>
      <c r="E24" s="4"/>
      <c r="F24" s="4"/>
      <c r="G24" s="4">
        <v>21</v>
      </c>
      <c r="H24" s="4">
        <v>1</v>
      </c>
      <c r="I24" s="4"/>
      <c r="J24" s="4">
        <v>5</v>
      </c>
      <c r="K24" s="4">
        <v>1</v>
      </c>
      <c r="L24" s="4"/>
      <c r="M24" s="4"/>
      <c r="N24" s="4"/>
      <c r="O24" s="4"/>
      <c r="P24" s="20"/>
      <c r="Q24" s="19">
        <v>1</v>
      </c>
      <c r="R24" s="4"/>
      <c r="S24" s="4"/>
      <c r="T24" s="4"/>
      <c r="U24" s="4"/>
      <c r="V24" s="4"/>
      <c r="W24" s="4"/>
      <c r="X24" s="4"/>
      <c r="Y24" s="20"/>
      <c r="Z24" s="24">
        <f t="shared" si="0"/>
        <v>816</v>
      </c>
      <c r="AA24" s="14">
        <f t="shared" si="1"/>
        <v>10</v>
      </c>
      <c r="AB24" s="14">
        <f t="shared" si="2"/>
        <v>0</v>
      </c>
      <c r="AC24" s="14">
        <f t="shared" si="3"/>
        <v>0</v>
      </c>
      <c r="AD24" s="25">
        <f t="shared" si="4"/>
        <v>826</v>
      </c>
    </row>
    <row r="25" spans="1:30" x14ac:dyDescent="0.3">
      <c r="A25" s="8">
        <v>21</v>
      </c>
      <c r="B25" s="11" t="s">
        <v>52</v>
      </c>
      <c r="C25" s="17">
        <v>389</v>
      </c>
      <c r="D25" s="4">
        <v>120</v>
      </c>
      <c r="E25" s="4">
        <v>2</v>
      </c>
      <c r="F25" s="4"/>
      <c r="G25" s="4">
        <v>22</v>
      </c>
      <c r="H25" s="4">
        <v>10</v>
      </c>
      <c r="I25" s="4"/>
      <c r="J25" s="4">
        <v>4</v>
      </c>
      <c r="K25" s="4">
        <v>4</v>
      </c>
      <c r="L25" s="4"/>
      <c r="M25" s="4"/>
      <c r="N25" s="4"/>
      <c r="O25" s="4">
        <v>1</v>
      </c>
      <c r="P25" s="20"/>
      <c r="Q25" s="19">
        <v>8</v>
      </c>
      <c r="R25" s="4">
        <v>3</v>
      </c>
      <c r="S25" s="4"/>
      <c r="T25" s="4">
        <v>1</v>
      </c>
      <c r="U25" s="4"/>
      <c r="V25" s="4"/>
      <c r="W25" s="4"/>
      <c r="X25" s="4"/>
      <c r="Y25" s="20"/>
      <c r="Z25" s="24">
        <f t="shared" si="0"/>
        <v>424</v>
      </c>
      <c r="AA25" s="14">
        <f t="shared" si="1"/>
        <v>138</v>
      </c>
      <c r="AB25" s="14">
        <f t="shared" si="2"/>
        <v>2</v>
      </c>
      <c r="AC25" s="14">
        <f t="shared" si="3"/>
        <v>0</v>
      </c>
      <c r="AD25" s="25">
        <f t="shared" si="4"/>
        <v>564</v>
      </c>
    </row>
    <row r="26" spans="1:30" x14ac:dyDescent="0.3">
      <c r="A26" s="8">
        <v>22</v>
      </c>
      <c r="B26" s="11" t="s">
        <v>53</v>
      </c>
      <c r="C26" s="17">
        <v>250</v>
      </c>
      <c r="D26" s="4">
        <v>81</v>
      </c>
      <c r="E26" s="4">
        <v>3</v>
      </c>
      <c r="F26" s="4"/>
      <c r="G26" s="4">
        <v>17</v>
      </c>
      <c r="H26" s="4"/>
      <c r="I26" s="4"/>
      <c r="J26" s="4">
        <v>4</v>
      </c>
      <c r="K26" s="4"/>
      <c r="L26" s="4"/>
      <c r="M26" s="4"/>
      <c r="N26" s="4"/>
      <c r="O26" s="4"/>
      <c r="P26" s="20"/>
      <c r="Q26" s="19">
        <v>12</v>
      </c>
      <c r="R26" s="4">
        <v>5</v>
      </c>
      <c r="S26" s="4"/>
      <c r="T26" s="4"/>
      <c r="U26" s="4"/>
      <c r="V26" s="4">
        <v>1</v>
      </c>
      <c r="W26" s="4"/>
      <c r="X26" s="4"/>
      <c r="Y26" s="20"/>
      <c r="Z26" s="24">
        <f t="shared" si="0"/>
        <v>284</v>
      </c>
      <c r="AA26" s="14">
        <f t="shared" si="1"/>
        <v>86</v>
      </c>
      <c r="AB26" s="14">
        <f t="shared" si="2"/>
        <v>3</v>
      </c>
      <c r="AC26" s="14">
        <f t="shared" si="3"/>
        <v>0</v>
      </c>
      <c r="AD26" s="25">
        <f t="shared" si="4"/>
        <v>373</v>
      </c>
    </row>
    <row r="27" spans="1:30" x14ac:dyDescent="0.3">
      <c r="A27" s="8">
        <v>23</v>
      </c>
      <c r="B27" s="11" t="s">
        <v>54</v>
      </c>
      <c r="C27" s="17">
        <v>166</v>
      </c>
      <c r="D27" s="4">
        <v>64</v>
      </c>
      <c r="E27" s="4">
        <v>1</v>
      </c>
      <c r="F27" s="4"/>
      <c r="G27" s="4">
        <v>35</v>
      </c>
      <c r="H27" s="4">
        <v>2</v>
      </c>
      <c r="I27" s="4"/>
      <c r="J27" s="4">
        <v>3</v>
      </c>
      <c r="K27" s="4">
        <v>4</v>
      </c>
      <c r="L27" s="4"/>
      <c r="M27" s="4"/>
      <c r="N27" s="4">
        <v>1</v>
      </c>
      <c r="O27" s="4"/>
      <c r="P27" s="20"/>
      <c r="Q27" s="19">
        <v>11</v>
      </c>
      <c r="R27" s="4"/>
      <c r="S27" s="4"/>
      <c r="T27" s="4"/>
      <c r="U27" s="4"/>
      <c r="V27" s="4"/>
      <c r="W27" s="4"/>
      <c r="X27" s="4"/>
      <c r="Y27" s="20"/>
      <c r="Z27" s="24">
        <f t="shared" si="0"/>
        <v>216</v>
      </c>
      <c r="AA27" s="14">
        <f t="shared" si="1"/>
        <v>70</v>
      </c>
      <c r="AB27" s="14">
        <f t="shared" si="2"/>
        <v>1</v>
      </c>
      <c r="AC27" s="14">
        <f t="shared" si="3"/>
        <v>0</v>
      </c>
      <c r="AD27" s="25">
        <f t="shared" si="4"/>
        <v>287</v>
      </c>
    </row>
    <row r="28" spans="1:30" x14ac:dyDescent="0.3">
      <c r="A28" s="8">
        <v>24</v>
      </c>
      <c r="B28" s="11" t="s">
        <v>55</v>
      </c>
      <c r="C28" s="17">
        <v>241</v>
      </c>
      <c r="D28" s="4">
        <v>79</v>
      </c>
      <c r="E28" s="4">
        <v>12</v>
      </c>
      <c r="F28" s="4">
        <v>4</v>
      </c>
      <c r="G28" s="4">
        <v>17</v>
      </c>
      <c r="H28" s="4">
        <v>34</v>
      </c>
      <c r="I28" s="4"/>
      <c r="J28" s="4">
        <v>6</v>
      </c>
      <c r="K28" s="4">
        <v>1</v>
      </c>
      <c r="L28" s="4"/>
      <c r="M28" s="4"/>
      <c r="N28" s="4">
        <v>1</v>
      </c>
      <c r="O28" s="4"/>
      <c r="P28" s="20"/>
      <c r="Q28" s="19">
        <v>35</v>
      </c>
      <c r="R28" s="4">
        <v>11</v>
      </c>
      <c r="S28" s="4">
        <v>1</v>
      </c>
      <c r="T28" s="4"/>
      <c r="U28" s="4"/>
      <c r="V28" s="4"/>
      <c r="W28" s="4"/>
      <c r="X28" s="4"/>
      <c r="Y28" s="20"/>
      <c r="Z28" s="24">
        <f t="shared" si="0"/>
        <v>300</v>
      </c>
      <c r="AA28" s="14">
        <f t="shared" si="1"/>
        <v>125</v>
      </c>
      <c r="AB28" s="14">
        <f t="shared" si="2"/>
        <v>13</v>
      </c>
      <c r="AC28" s="14">
        <f t="shared" si="3"/>
        <v>4</v>
      </c>
      <c r="AD28" s="25">
        <f t="shared" si="4"/>
        <v>442</v>
      </c>
    </row>
    <row r="29" spans="1:30" x14ac:dyDescent="0.3">
      <c r="A29" s="8">
        <v>25</v>
      </c>
      <c r="B29" s="11" t="s">
        <v>56</v>
      </c>
      <c r="C29" s="17">
        <v>312</v>
      </c>
      <c r="D29" s="4">
        <v>116</v>
      </c>
      <c r="E29" s="4">
        <v>37</v>
      </c>
      <c r="F29" s="4">
        <v>1</v>
      </c>
      <c r="G29" s="4">
        <v>21</v>
      </c>
      <c r="H29" s="4">
        <v>16</v>
      </c>
      <c r="I29" s="4"/>
      <c r="J29" s="4">
        <v>3</v>
      </c>
      <c r="K29" s="4">
        <v>4</v>
      </c>
      <c r="L29" s="4"/>
      <c r="M29" s="4"/>
      <c r="N29" s="4">
        <v>1</v>
      </c>
      <c r="O29" s="4">
        <v>1</v>
      </c>
      <c r="P29" s="20"/>
      <c r="Q29" s="19">
        <v>17</v>
      </c>
      <c r="R29" s="4">
        <v>7</v>
      </c>
      <c r="S29" s="4"/>
      <c r="T29" s="4"/>
      <c r="U29" s="4"/>
      <c r="V29" s="4">
        <v>1</v>
      </c>
      <c r="W29" s="4">
        <v>1</v>
      </c>
      <c r="X29" s="4"/>
      <c r="Y29" s="20"/>
      <c r="Z29" s="24">
        <f t="shared" si="0"/>
        <v>355</v>
      </c>
      <c r="AA29" s="14">
        <f t="shared" si="1"/>
        <v>145</v>
      </c>
      <c r="AB29" s="14">
        <f t="shared" si="2"/>
        <v>37</v>
      </c>
      <c r="AC29" s="14">
        <f t="shared" si="3"/>
        <v>1</v>
      </c>
      <c r="AD29" s="25">
        <f t="shared" si="4"/>
        <v>538</v>
      </c>
    </row>
    <row r="30" spans="1:30" x14ac:dyDescent="0.3">
      <c r="A30" s="8">
        <v>26</v>
      </c>
      <c r="B30" s="11" t="s">
        <v>57</v>
      </c>
      <c r="C30" s="17">
        <v>409</v>
      </c>
      <c r="D30" s="4">
        <v>27</v>
      </c>
      <c r="E30" s="4">
        <v>1</v>
      </c>
      <c r="F30" s="4"/>
      <c r="G30" s="4">
        <v>41</v>
      </c>
      <c r="H30" s="4">
        <v>3</v>
      </c>
      <c r="I30" s="4"/>
      <c r="J30" s="4">
        <v>7</v>
      </c>
      <c r="K30" s="4">
        <v>3</v>
      </c>
      <c r="L30" s="4"/>
      <c r="M30" s="4"/>
      <c r="N30" s="4"/>
      <c r="O30" s="4"/>
      <c r="P30" s="20"/>
      <c r="Q30" s="19">
        <v>11</v>
      </c>
      <c r="R30" s="4"/>
      <c r="S30" s="4"/>
      <c r="T30" s="4">
        <v>4</v>
      </c>
      <c r="U30" s="4"/>
      <c r="V30" s="4"/>
      <c r="W30" s="4"/>
      <c r="X30" s="4"/>
      <c r="Y30" s="20"/>
      <c r="Z30" s="24">
        <f t="shared" si="0"/>
        <v>472</v>
      </c>
      <c r="AA30" s="14">
        <f t="shared" si="1"/>
        <v>33</v>
      </c>
      <c r="AB30" s="14">
        <f t="shared" si="2"/>
        <v>1</v>
      </c>
      <c r="AC30" s="14">
        <f t="shared" si="3"/>
        <v>0</v>
      </c>
      <c r="AD30" s="25">
        <f t="shared" si="4"/>
        <v>506</v>
      </c>
    </row>
    <row r="31" spans="1:30" x14ac:dyDescent="0.3">
      <c r="A31" s="8">
        <v>27</v>
      </c>
      <c r="B31" s="11" t="s">
        <v>58</v>
      </c>
      <c r="C31" s="17">
        <v>235</v>
      </c>
      <c r="D31" s="4">
        <v>40</v>
      </c>
      <c r="E31" s="4"/>
      <c r="F31" s="4"/>
      <c r="G31" s="4">
        <v>18</v>
      </c>
      <c r="H31" s="4"/>
      <c r="I31" s="4"/>
      <c r="J31" s="4">
        <v>4</v>
      </c>
      <c r="K31" s="4">
        <v>1</v>
      </c>
      <c r="L31" s="4"/>
      <c r="M31" s="4"/>
      <c r="N31" s="4">
        <v>2</v>
      </c>
      <c r="O31" s="4"/>
      <c r="P31" s="20"/>
      <c r="Q31" s="19">
        <v>30</v>
      </c>
      <c r="R31" s="4">
        <v>1</v>
      </c>
      <c r="S31" s="4"/>
      <c r="T31" s="4"/>
      <c r="U31" s="4"/>
      <c r="V31" s="4"/>
      <c r="W31" s="4"/>
      <c r="X31" s="4"/>
      <c r="Y31" s="20"/>
      <c r="Z31" s="24">
        <f t="shared" si="0"/>
        <v>289</v>
      </c>
      <c r="AA31" s="14">
        <f t="shared" si="1"/>
        <v>42</v>
      </c>
      <c r="AB31" s="14">
        <f t="shared" si="2"/>
        <v>0</v>
      </c>
      <c r="AC31" s="14">
        <f t="shared" si="3"/>
        <v>0</v>
      </c>
      <c r="AD31" s="25">
        <f t="shared" si="4"/>
        <v>331</v>
      </c>
    </row>
    <row r="32" spans="1:30" x14ac:dyDescent="0.3">
      <c r="A32" s="8">
        <v>28</v>
      </c>
      <c r="B32" s="11" t="s">
        <v>59</v>
      </c>
      <c r="C32" s="17">
        <v>235</v>
      </c>
      <c r="D32" s="4">
        <v>30</v>
      </c>
      <c r="E32" s="4">
        <v>1</v>
      </c>
      <c r="F32" s="4"/>
      <c r="G32" s="4">
        <v>16</v>
      </c>
      <c r="H32" s="4">
        <v>1</v>
      </c>
      <c r="I32" s="4"/>
      <c r="J32" s="4">
        <v>5</v>
      </c>
      <c r="K32" s="4">
        <v>1</v>
      </c>
      <c r="L32" s="4"/>
      <c r="M32" s="4"/>
      <c r="N32" s="4"/>
      <c r="O32" s="4"/>
      <c r="P32" s="20"/>
      <c r="Q32" s="19">
        <v>16</v>
      </c>
      <c r="R32" s="4">
        <v>2</v>
      </c>
      <c r="S32" s="4"/>
      <c r="T32" s="4"/>
      <c r="U32" s="4"/>
      <c r="V32" s="4"/>
      <c r="W32" s="4"/>
      <c r="X32" s="4"/>
      <c r="Y32" s="20"/>
      <c r="Z32" s="24">
        <f t="shared" si="0"/>
        <v>272</v>
      </c>
      <c r="AA32" s="14">
        <f t="shared" si="1"/>
        <v>34</v>
      </c>
      <c r="AB32" s="14">
        <f t="shared" si="2"/>
        <v>1</v>
      </c>
      <c r="AC32" s="14">
        <f t="shared" si="3"/>
        <v>0</v>
      </c>
      <c r="AD32" s="25">
        <f t="shared" si="4"/>
        <v>307</v>
      </c>
    </row>
    <row r="33" spans="1:30" x14ac:dyDescent="0.3">
      <c r="A33" s="8">
        <v>29</v>
      </c>
      <c r="B33" s="11" t="s">
        <v>60</v>
      </c>
      <c r="C33" s="17">
        <v>670</v>
      </c>
      <c r="D33" s="4">
        <v>109</v>
      </c>
      <c r="E33" s="4">
        <v>11</v>
      </c>
      <c r="F33" s="4"/>
      <c r="G33" s="4">
        <v>80</v>
      </c>
      <c r="H33" s="4">
        <v>5</v>
      </c>
      <c r="I33" s="4"/>
      <c r="J33" s="4">
        <v>12</v>
      </c>
      <c r="K33" s="4">
        <v>4</v>
      </c>
      <c r="L33" s="4"/>
      <c r="M33" s="4"/>
      <c r="N33" s="4">
        <v>2</v>
      </c>
      <c r="O33" s="4">
        <v>1</v>
      </c>
      <c r="P33" s="20"/>
      <c r="Q33" s="19">
        <v>197</v>
      </c>
      <c r="R33" s="4"/>
      <c r="S33" s="4"/>
      <c r="T33" s="4">
        <v>10</v>
      </c>
      <c r="U33" s="4"/>
      <c r="V33" s="4"/>
      <c r="W33" s="4"/>
      <c r="X33" s="4"/>
      <c r="Y33" s="20"/>
      <c r="Z33" s="24">
        <f t="shared" si="0"/>
        <v>971</v>
      </c>
      <c r="AA33" s="14">
        <f t="shared" si="1"/>
        <v>119</v>
      </c>
      <c r="AB33" s="14">
        <f t="shared" si="2"/>
        <v>11</v>
      </c>
      <c r="AC33" s="14">
        <f t="shared" si="3"/>
        <v>0</v>
      </c>
      <c r="AD33" s="25">
        <f t="shared" si="4"/>
        <v>1101</v>
      </c>
    </row>
    <row r="34" spans="1:30" x14ac:dyDescent="0.3">
      <c r="A34" s="8">
        <v>30</v>
      </c>
      <c r="B34" s="11" t="s">
        <v>61</v>
      </c>
      <c r="C34" s="17">
        <v>213</v>
      </c>
      <c r="D34" s="4"/>
      <c r="E34" s="4"/>
      <c r="F34" s="4"/>
      <c r="G34" s="4">
        <v>24</v>
      </c>
      <c r="H34" s="4"/>
      <c r="I34" s="4"/>
      <c r="J34" s="4">
        <v>5</v>
      </c>
      <c r="K34" s="4"/>
      <c r="L34" s="4"/>
      <c r="M34" s="4"/>
      <c r="N34" s="4"/>
      <c r="O34" s="4"/>
      <c r="P34" s="20"/>
      <c r="Q34" s="19"/>
      <c r="R34" s="4"/>
      <c r="S34" s="4"/>
      <c r="T34" s="4"/>
      <c r="U34" s="4"/>
      <c r="V34" s="4"/>
      <c r="W34" s="4"/>
      <c r="X34" s="4"/>
      <c r="Y34" s="20"/>
      <c r="Z34" s="24">
        <f t="shared" si="0"/>
        <v>242</v>
      </c>
      <c r="AA34" s="14">
        <f t="shared" si="1"/>
        <v>0</v>
      </c>
      <c r="AB34" s="14">
        <f t="shared" si="2"/>
        <v>0</v>
      </c>
      <c r="AC34" s="14">
        <f t="shared" si="3"/>
        <v>0</v>
      </c>
      <c r="AD34" s="25">
        <f t="shared" si="4"/>
        <v>242</v>
      </c>
    </row>
    <row r="35" spans="1:30" x14ac:dyDescent="0.3">
      <c r="A35" s="8">
        <v>31</v>
      </c>
      <c r="B35" s="11" t="s">
        <v>62</v>
      </c>
      <c r="C35" s="17">
        <v>51</v>
      </c>
      <c r="D35" s="4">
        <v>70</v>
      </c>
      <c r="E35" s="4">
        <v>17</v>
      </c>
      <c r="F35" s="4"/>
      <c r="G35" s="4">
        <v>4</v>
      </c>
      <c r="H35" s="4">
        <v>3</v>
      </c>
      <c r="I35" s="4">
        <v>1</v>
      </c>
      <c r="J35" s="4">
        <v>2</v>
      </c>
      <c r="K35" s="4">
        <v>1</v>
      </c>
      <c r="L35" s="4"/>
      <c r="M35" s="4"/>
      <c r="N35" s="4"/>
      <c r="O35" s="4"/>
      <c r="P35" s="20"/>
      <c r="Q35" s="19">
        <v>12</v>
      </c>
      <c r="R35" s="4">
        <v>7</v>
      </c>
      <c r="S35" s="4"/>
      <c r="T35" s="4">
        <v>1</v>
      </c>
      <c r="U35" s="4">
        <v>1</v>
      </c>
      <c r="V35" s="4"/>
      <c r="W35" s="4"/>
      <c r="X35" s="4"/>
      <c r="Y35" s="20"/>
      <c r="Z35" s="24">
        <f t="shared" si="0"/>
        <v>70</v>
      </c>
      <c r="AA35" s="14">
        <f t="shared" si="1"/>
        <v>82</v>
      </c>
      <c r="AB35" s="14">
        <f t="shared" si="2"/>
        <v>18</v>
      </c>
      <c r="AC35" s="14">
        <f t="shared" si="3"/>
        <v>0</v>
      </c>
      <c r="AD35" s="25">
        <f t="shared" si="4"/>
        <v>170</v>
      </c>
    </row>
    <row r="36" spans="1:30" x14ac:dyDescent="0.3">
      <c r="A36" s="8">
        <v>32</v>
      </c>
      <c r="B36" s="11" t="s">
        <v>63</v>
      </c>
      <c r="C36" s="17">
        <v>595</v>
      </c>
      <c r="D36" s="4">
        <v>316</v>
      </c>
      <c r="E36" s="4">
        <v>59</v>
      </c>
      <c r="F36" s="4">
        <v>2</v>
      </c>
      <c r="G36" s="4">
        <v>23</v>
      </c>
      <c r="H36" s="4">
        <v>7</v>
      </c>
      <c r="I36" s="4">
        <v>4</v>
      </c>
      <c r="J36" s="4">
        <v>3</v>
      </c>
      <c r="K36" s="4">
        <v>7</v>
      </c>
      <c r="L36" s="4"/>
      <c r="M36" s="4"/>
      <c r="N36" s="4">
        <v>3</v>
      </c>
      <c r="O36" s="4">
        <v>1</v>
      </c>
      <c r="P36" s="20"/>
      <c r="Q36" s="19">
        <v>65</v>
      </c>
      <c r="R36" s="4">
        <v>114</v>
      </c>
      <c r="S36" s="4"/>
      <c r="T36" s="4">
        <v>5</v>
      </c>
      <c r="U36" s="4">
        <v>2</v>
      </c>
      <c r="V36" s="4">
        <v>2</v>
      </c>
      <c r="W36" s="4">
        <v>3</v>
      </c>
      <c r="X36" s="4">
        <v>2</v>
      </c>
      <c r="Y36" s="20"/>
      <c r="Z36" s="24">
        <f t="shared" si="0"/>
        <v>696</v>
      </c>
      <c r="AA36" s="14">
        <f t="shared" si="1"/>
        <v>450</v>
      </c>
      <c r="AB36" s="14">
        <f t="shared" si="2"/>
        <v>65</v>
      </c>
      <c r="AC36" s="14">
        <f t="shared" si="3"/>
        <v>2</v>
      </c>
      <c r="AD36" s="25">
        <f t="shared" si="4"/>
        <v>1213</v>
      </c>
    </row>
    <row r="37" spans="1:30" x14ac:dyDescent="0.3">
      <c r="A37" s="8">
        <v>33</v>
      </c>
      <c r="B37" s="11" t="s">
        <v>64</v>
      </c>
      <c r="C37" s="17">
        <v>211</v>
      </c>
      <c r="D37" s="4">
        <v>70</v>
      </c>
      <c r="E37" s="4">
        <v>2</v>
      </c>
      <c r="F37" s="4"/>
      <c r="G37" s="4">
        <v>12</v>
      </c>
      <c r="H37" s="4">
        <v>2</v>
      </c>
      <c r="I37" s="4"/>
      <c r="J37" s="4">
        <v>3</v>
      </c>
      <c r="K37" s="4">
        <v>1</v>
      </c>
      <c r="L37" s="4"/>
      <c r="M37" s="4"/>
      <c r="N37" s="4"/>
      <c r="O37" s="4"/>
      <c r="P37" s="20"/>
      <c r="Q37" s="19">
        <v>17</v>
      </c>
      <c r="R37" s="4">
        <v>6</v>
      </c>
      <c r="S37" s="4"/>
      <c r="T37" s="4">
        <v>1</v>
      </c>
      <c r="U37" s="4">
        <v>1</v>
      </c>
      <c r="V37" s="4"/>
      <c r="W37" s="4"/>
      <c r="X37" s="4"/>
      <c r="Y37" s="20"/>
      <c r="Z37" s="24">
        <f t="shared" si="0"/>
        <v>244</v>
      </c>
      <c r="AA37" s="14">
        <f t="shared" si="1"/>
        <v>80</v>
      </c>
      <c r="AB37" s="14">
        <f t="shared" si="2"/>
        <v>2</v>
      </c>
      <c r="AC37" s="14">
        <f t="shared" si="3"/>
        <v>0</v>
      </c>
      <c r="AD37" s="25">
        <f t="shared" si="4"/>
        <v>326</v>
      </c>
    </row>
    <row r="38" spans="1:30" x14ac:dyDescent="0.3">
      <c r="A38" s="8">
        <v>34</v>
      </c>
      <c r="B38" s="11" t="s">
        <v>65</v>
      </c>
      <c r="C38" s="17">
        <v>260</v>
      </c>
      <c r="D38" s="4">
        <v>158</v>
      </c>
      <c r="E38" s="4">
        <v>1</v>
      </c>
      <c r="F38" s="4"/>
      <c r="G38" s="4">
        <v>19</v>
      </c>
      <c r="H38" s="4">
        <v>15</v>
      </c>
      <c r="I38" s="4"/>
      <c r="J38" s="4">
        <v>7</v>
      </c>
      <c r="K38" s="4">
        <v>2</v>
      </c>
      <c r="L38" s="4"/>
      <c r="M38" s="4"/>
      <c r="N38" s="4"/>
      <c r="O38" s="4"/>
      <c r="P38" s="20"/>
      <c r="Q38" s="19">
        <v>2</v>
      </c>
      <c r="R38" s="4">
        <v>2</v>
      </c>
      <c r="S38" s="4"/>
      <c r="T38" s="4"/>
      <c r="U38" s="4"/>
      <c r="V38" s="4"/>
      <c r="W38" s="4"/>
      <c r="X38" s="4"/>
      <c r="Y38" s="20"/>
      <c r="Z38" s="24">
        <f t="shared" si="0"/>
        <v>288</v>
      </c>
      <c r="AA38" s="14">
        <f t="shared" si="1"/>
        <v>177</v>
      </c>
      <c r="AB38" s="14">
        <f t="shared" si="2"/>
        <v>1</v>
      </c>
      <c r="AC38" s="14">
        <f t="shared" si="3"/>
        <v>0</v>
      </c>
      <c r="AD38" s="25">
        <f t="shared" si="4"/>
        <v>466</v>
      </c>
    </row>
    <row r="39" spans="1:30" ht="28.8" x14ac:dyDescent="0.3">
      <c r="A39" s="8">
        <v>35</v>
      </c>
      <c r="B39" s="11" t="s">
        <v>66</v>
      </c>
      <c r="C39" s="17">
        <v>250</v>
      </c>
      <c r="D39" s="4">
        <v>164</v>
      </c>
      <c r="E39" s="4">
        <v>30</v>
      </c>
      <c r="F39" s="4"/>
      <c r="G39" s="4">
        <v>31</v>
      </c>
      <c r="H39" s="4">
        <v>11</v>
      </c>
      <c r="I39" s="4"/>
      <c r="J39" s="4">
        <v>7</v>
      </c>
      <c r="K39" s="4"/>
      <c r="L39" s="4"/>
      <c r="M39" s="4"/>
      <c r="N39" s="4">
        <v>2</v>
      </c>
      <c r="O39" s="4">
        <v>1</v>
      </c>
      <c r="P39" s="20"/>
      <c r="Q39" s="19">
        <v>96</v>
      </c>
      <c r="R39" s="4">
        <v>3</v>
      </c>
      <c r="S39" s="4"/>
      <c r="T39" s="4">
        <v>2</v>
      </c>
      <c r="U39" s="4"/>
      <c r="V39" s="4"/>
      <c r="W39" s="4"/>
      <c r="X39" s="4"/>
      <c r="Y39" s="20"/>
      <c r="Z39" s="24">
        <f t="shared" si="0"/>
        <v>388</v>
      </c>
      <c r="AA39" s="14">
        <f t="shared" si="1"/>
        <v>179</v>
      </c>
      <c r="AB39" s="14">
        <f t="shared" si="2"/>
        <v>30</v>
      </c>
      <c r="AC39" s="14">
        <f t="shared" si="3"/>
        <v>0</v>
      </c>
      <c r="AD39" s="25">
        <f t="shared" si="4"/>
        <v>597</v>
      </c>
    </row>
    <row r="40" spans="1:30" ht="28.2" customHeight="1" thickBot="1" x14ac:dyDescent="0.35">
      <c r="A40" s="64" t="s">
        <v>6</v>
      </c>
      <c r="B40" s="65"/>
      <c r="C40" s="36">
        <f>SUM(C5:C39)</f>
        <v>9660</v>
      </c>
      <c r="D40" s="22">
        <f t="shared" ref="D40:Y40" si="5">SUM(D5:D39)</f>
        <v>4247</v>
      </c>
      <c r="E40" s="22">
        <f t="shared" si="5"/>
        <v>562</v>
      </c>
      <c r="F40" s="22">
        <f t="shared" si="5"/>
        <v>19</v>
      </c>
      <c r="G40" s="22">
        <f t="shared" si="5"/>
        <v>733</v>
      </c>
      <c r="H40" s="22">
        <f t="shared" si="5"/>
        <v>226</v>
      </c>
      <c r="I40" s="22">
        <f t="shared" si="5"/>
        <v>10</v>
      </c>
      <c r="J40" s="22">
        <f t="shared" si="5"/>
        <v>201</v>
      </c>
      <c r="K40" s="22">
        <f t="shared" si="5"/>
        <v>66</v>
      </c>
      <c r="L40" s="22">
        <f t="shared" si="5"/>
        <v>1</v>
      </c>
      <c r="M40" s="22">
        <f t="shared" si="5"/>
        <v>1</v>
      </c>
      <c r="N40" s="22">
        <f t="shared" si="5"/>
        <v>51</v>
      </c>
      <c r="O40" s="22">
        <f t="shared" si="5"/>
        <v>14</v>
      </c>
      <c r="P40" s="23">
        <f t="shared" si="5"/>
        <v>1</v>
      </c>
      <c r="Q40" s="21">
        <f t="shared" si="5"/>
        <v>1708</v>
      </c>
      <c r="R40" s="22">
        <f t="shared" si="5"/>
        <v>342</v>
      </c>
      <c r="S40" s="22">
        <f t="shared" si="5"/>
        <v>2</v>
      </c>
      <c r="T40" s="22">
        <f t="shared" si="5"/>
        <v>59</v>
      </c>
      <c r="U40" s="22">
        <f t="shared" si="5"/>
        <v>11</v>
      </c>
      <c r="V40" s="22">
        <f t="shared" si="5"/>
        <v>54</v>
      </c>
      <c r="W40" s="22">
        <f t="shared" si="5"/>
        <v>24</v>
      </c>
      <c r="X40" s="22">
        <f t="shared" si="5"/>
        <v>4</v>
      </c>
      <c r="Y40" s="23">
        <f t="shared" si="5"/>
        <v>1</v>
      </c>
      <c r="Z40" s="23">
        <f t="shared" ref="Z40" si="6">SUM(Z5:Z39)</f>
        <v>12466</v>
      </c>
      <c r="AA40" s="23">
        <f t="shared" ref="AA40" si="7">SUM(AA5:AA39)</f>
        <v>4930</v>
      </c>
      <c r="AB40" s="23">
        <f t="shared" ref="AB40" si="8">SUM(AB5:AB39)</f>
        <v>580</v>
      </c>
      <c r="AC40" s="23">
        <f t="shared" ref="AC40" si="9">SUM(AC5:AC39)</f>
        <v>21</v>
      </c>
      <c r="AD40" s="23">
        <f t="shared" ref="AD40" si="10">SUM(AD5:AD39)</f>
        <v>17997</v>
      </c>
    </row>
  </sheetData>
  <mergeCells count="14">
    <mergeCell ref="B2:B4"/>
    <mergeCell ref="A2:A4"/>
    <mergeCell ref="A40:B40"/>
    <mergeCell ref="Z2:AD3"/>
    <mergeCell ref="A1:AD1"/>
    <mergeCell ref="C2:P2"/>
    <mergeCell ref="Q2:Y2"/>
    <mergeCell ref="C3:F3"/>
    <mergeCell ref="G3:I3"/>
    <mergeCell ref="J3:M3"/>
    <mergeCell ref="N3:P3"/>
    <mergeCell ref="Q3:S3"/>
    <mergeCell ref="T3:U3"/>
    <mergeCell ref="V3:Y3"/>
  </mergeCells>
  <phoneticPr fontId="5" type="noConversion"/>
  <conditionalFormatting sqref="AD5:AD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{3786DC1C-B4B1-437E-A5EB-F314B9181A28}</x14:id>
        </ext>
      </extLst>
    </cfRule>
  </conditionalFormatting>
  <pageMargins left="0.25" right="0.25" top="0.75" bottom="0.75" header="0.3" footer="0.3"/>
  <pageSetup paperSize="9" scale="6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86DC1C-B4B1-437E-A5EB-F314B9181A2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AD5:AD39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1D96-C9C6-4944-9046-8C3E3E1B7A91}">
  <dimension ref="A1:CP42"/>
  <sheetViews>
    <sheetView showGridLines="0" zoomScale="80" zoomScaleNormal="80" workbookViewId="0">
      <selection activeCell="C7" sqref="C7:C8"/>
    </sheetView>
  </sheetViews>
  <sheetFormatPr defaultRowHeight="14.4" x14ac:dyDescent="0.3"/>
  <cols>
    <col min="1" max="1" width="5.33203125" customWidth="1"/>
    <col min="2" max="2" width="11.5546875" customWidth="1"/>
    <col min="3" max="3" width="5.6640625" style="5" bestFit="1" customWidth="1"/>
    <col min="4" max="4" width="4.5546875" style="5" bestFit="1" customWidth="1"/>
    <col min="5" max="5" width="7.21875" style="5" bestFit="1" customWidth="1"/>
    <col min="6" max="6" width="5.6640625" style="5" bestFit="1" customWidth="1"/>
    <col min="7" max="7" width="7.21875" style="5" bestFit="1" customWidth="1"/>
    <col min="8" max="9" width="5.6640625" style="5" bestFit="1" customWidth="1"/>
    <col min="10" max="10" width="4.5546875" style="5" bestFit="1" customWidth="1"/>
    <col min="11" max="11" width="7.21875" style="5" bestFit="1" customWidth="1"/>
    <col min="12" max="12" width="5.6640625" style="5" bestFit="1" customWidth="1"/>
    <col min="13" max="13" width="7.21875" style="5" bestFit="1" customWidth="1"/>
    <col min="14" max="16" width="5.6640625" style="5" bestFit="1" customWidth="1"/>
    <col min="17" max="17" width="7.21875" style="5" bestFit="1" customWidth="1"/>
    <col min="18" max="18" width="5.6640625" style="5" bestFit="1" customWidth="1"/>
    <col min="19" max="19" width="7.21875" style="5" bestFit="1" customWidth="1"/>
    <col min="20" max="20" width="5.6640625" style="5" bestFit="1" customWidth="1"/>
    <col min="21" max="21" width="4.5546875" style="5" bestFit="1" customWidth="1"/>
    <col min="22" max="22" width="3.6640625" style="5" bestFit="1" customWidth="1"/>
    <col min="23" max="26" width="4.5546875" style="5" bestFit="1" customWidth="1"/>
    <col min="27" max="28" width="3.6640625" style="5" bestFit="1" customWidth="1"/>
    <col min="29" max="34" width="4.5546875" style="5" bestFit="1" customWidth="1"/>
    <col min="35" max="35" width="5.6640625" style="5" bestFit="1" customWidth="1"/>
    <col min="36" max="36" width="4.5546875" style="5" bestFit="1" customWidth="1"/>
    <col min="37" max="37" width="5.6640625" style="5" bestFit="1" customWidth="1"/>
    <col min="38" max="38" width="4.5546875" style="5" bestFit="1" customWidth="1"/>
    <col min="39" max="41" width="3.6640625" style="5" bestFit="1" customWidth="1"/>
    <col min="42" max="43" width="4.5546875" style="5" bestFit="1" customWidth="1"/>
    <col min="44" max="44" width="3.6640625" style="5" bestFit="1" customWidth="1"/>
    <col min="45" max="46" width="4.5546875" style="5" bestFit="1" customWidth="1"/>
    <col min="47" max="47" width="5.6640625" style="5" bestFit="1" customWidth="1"/>
    <col min="48" max="48" width="4.5546875" style="5" bestFit="1" customWidth="1"/>
    <col min="49" max="49" width="3.6640625" style="5" bestFit="1" customWidth="1"/>
    <col min="50" max="50" width="4.5546875" style="5" bestFit="1" customWidth="1"/>
    <col min="51" max="53" width="3.6640625" style="5" bestFit="1" customWidth="1"/>
    <col min="54" max="54" width="4.5546875" style="5" bestFit="1" customWidth="1"/>
    <col min="55" max="56" width="3.6640625" style="5" bestFit="1" customWidth="1"/>
    <col min="57" max="58" width="4.5546875" style="5" bestFit="1" customWidth="1"/>
    <col min="59" max="60" width="5.6640625" style="5" bestFit="1" customWidth="1"/>
    <col min="61" max="62" width="3.6640625" style="5" bestFit="1" customWidth="1"/>
    <col min="63" max="65" width="4.5546875" style="5" bestFit="1" customWidth="1"/>
    <col min="66" max="66" width="5.6640625" style="5" bestFit="1" customWidth="1"/>
    <col min="67" max="67" width="3.6640625" style="5" bestFit="1" customWidth="1"/>
    <col min="68" max="71" width="4.5546875" style="5" bestFit="1" customWidth="1"/>
    <col min="72" max="72" width="5.6640625" style="5" bestFit="1" customWidth="1"/>
    <col min="73" max="73" width="5" style="5" bestFit="1" customWidth="1"/>
    <col min="74" max="74" width="5.33203125" style="5" bestFit="1" customWidth="1"/>
    <col min="75" max="75" width="6.109375" style="5" customWidth="1"/>
    <col min="76" max="76" width="3.6640625" style="5" bestFit="1" customWidth="1"/>
    <col min="77" max="77" width="5.21875" style="5" customWidth="1"/>
    <col min="78" max="82" width="3.6640625" style="5" bestFit="1" customWidth="1"/>
    <col min="83" max="83" width="4.5546875" style="5" bestFit="1" customWidth="1"/>
    <col min="84" max="84" width="3.6640625" style="5" bestFit="1" customWidth="1"/>
    <col min="85" max="85" width="4.5546875" style="5" bestFit="1" customWidth="1"/>
    <col min="86" max="86" width="6.33203125" style="5" customWidth="1"/>
    <col min="87" max="87" width="4.6640625" style="5" customWidth="1"/>
    <col min="88" max="88" width="3.6640625" style="5" bestFit="1" customWidth="1"/>
    <col min="89" max="90" width="4.5546875" style="5" bestFit="1" customWidth="1"/>
    <col min="91" max="91" width="11" style="5" customWidth="1"/>
    <col min="92" max="92" width="8.33203125" style="5" bestFit="1" customWidth="1"/>
    <col min="93" max="93" width="7.21875" style="5" bestFit="1" customWidth="1"/>
    <col min="94" max="94" width="8.33203125" style="5" bestFit="1" customWidth="1"/>
  </cols>
  <sheetData>
    <row r="1" spans="1:94" ht="39" customHeight="1" thickBot="1" x14ac:dyDescent="0.35">
      <c r="A1" s="69" t="s">
        <v>507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</row>
    <row r="2" spans="1:94" ht="23.4" customHeight="1" x14ac:dyDescent="0.3">
      <c r="A2" s="88" t="s">
        <v>9</v>
      </c>
      <c r="B2" s="85" t="s">
        <v>13</v>
      </c>
      <c r="C2" s="126" t="s">
        <v>22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27"/>
      <c r="BC2" s="126" t="s">
        <v>16</v>
      </c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27"/>
      <c r="CN2" s="128" t="s">
        <v>490</v>
      </c>
      <c r="CO2" s="128"/>
      <c r="CP2" s="129"/>
    </row>
    <row r="3" spans="1:94" ht="28.2" customHeight="1" x14ac:dyDescent="0.3">
      <c r="A3" s="89"/>
      <c r="B3" s="86"/>
      <c r="C3" s="60" t="s">
        <v>10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 t="s">
        <v>11</v>
      </c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2" t="s">
        <v>12</v>
      </c>
      <c r="AN3" s="61"/>
      <c r="AO3" s="61"/>
      <c r="AP3" s="61"/>
      <c r="AQ3" s="61"/>
      <c r="AR3" s="61"/>
      <c r="AS3" s="61"/>
      <c r="AT3" s="61"/>
      <c r="AU3" s="61"/>
      <c r="AV3" s="61"/>
      <c r="AW3" s="62" t="s">
        <v>21</v>
      </c>
      <c r="AX3" s="61"/>
      <c r="AY3" s="61"/>
      <c r="AZ3" s="61"/>
      <c r="BA3" s="61"/>
      <c r="BB3" s="63"/>
      <c r="BC3" s="60" t="s">
        <v>10</v>
      </c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2" t="s">
        <v>11</v>
      </c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2" t="s">
        <v>12</v>
      </c>
      <c r="CI3" s="61"/>
      <c r="CJ3" s="61"/>
      <c r="CK3" s="61"/>
      <c r="CL3" s="61"/>
      <c r="CM3" s="63"/>
      <c r="CN3" s="130"/>
      <c r="CO3" s="130"/>
      <c r="CP3" s="131"/>
    </row>
    <row r="4" spans="1:94" ht="30" customHeight="1" x14ac:dyDescent="0.3">
      <c r="A4" s="89"/>
      <c r="B4" s="86"/>
      <c r="C4" s="60" t="s">
        <v>28</v>
      </c>
      <c r="D4" s="61"/>
      <c r="E4" s="61"/>
      <c r="F4" s="61"/>
      <c r="G4" s="61"/>
      <c r="H4" s="61"/>
      <c r="I4" s="62" t="s">
        <v>8</v>
      </c>
      <c r="J4" s="61"/>
      <c r="K4" s="61"/>
      <c r="L4" s="61"/>
      <c r="M4" s="61"/>
      <c r="N4" s="61"/>
      <c r="O4" s="62" t="s">
        <v>7</v>
      </c>
      <c r="P4" s="61"/>
      <c r="Q4" s="61"/>
      <c r="R4" s="61"/>
      <c r="S4" s="61"/>
      <c r="T4" s="61"/>
      <c r="U4" s="62" t="s">
        <v>18</v>
      </c>
      <c r="V4" s="61"/>
      <c r="W4" s="61"/>
      <c r="X4" s="61"/>
      <c r="Y4" s="61"/>
      <c r="Z4" s="61"/>
      <c r="AA4" s="62" t="s">
        <v>17</v>
      </c>
      <c r="AB4" s="61"/>
      <c r="AC4" s="61"/>
      <c r="AD4" s="61"/>
      <c r="AE4" s="61"/>
      <c r="AF4" s="61"/>
      <c r="AG4" s="62" t="s">
        <v>23</v>
      </c>
      <c r="AH4" s="61"/>
      <c r="AI4" s="61"/>
      <c r="AJ4" s="61"/>
      <c r="AK4" s="61"/>
      <c r="AL4" s="61"/>
      <c r="AM4" s="62" t="s">
        <v>14</v>
      </c>
      <c r="AN4" s="61"/>
      <c r="AO4" s="61"/>
      <c r="AP4" s="61"/>
      <c r="AQ4" s="62" t="s">
        <v>19</v>
      </c>
      <c r="AR4" s="61"/>
      <c r="AS4" s="61"/>
      <c r="AT4" s="61"/>
      <c r="AU4" s="61"/>
      <c r="AV4" s="61"/>
      <c r="AW4" s="62" t="s">
        <v>15</v>
      </c>
      <c r="AX4" s="61"/>
      <c r="AY4" s="61"/>
      <c r="AZ4" s="61"/>
      <c r="BA4" s="61"/>
      <c r="BB4" s="63"/>
      <c r="BC4" s="60" t="s">
        <v>28</v>
      </c>
      <c r="BD4" s="61"/>
      <c r="BE4" s="61"/>
      <c r="BF4" s="61"/>
      <c r="BG4" s="61"/>
      <c r="BH4" s="61"/>
      <c r="BI4" s="62" t="s">
        <v>8</v>
      </c>
      <c r="BJ4" s="61"/>
      <c r="BK4" s="61"/>
      <c r="BL4" s="61"/>
      <c r="BM4" s="61"/>
      <c r="BN4" s="61"/>
      <c r="BO4" s="62" t="s">
        <v>7</v>
      </c>
      <c r="BP4" s="61"/>
      <c r="BQ4" s="61"/>
      <c r="BR4" s="61"/>
      <c r="BS4" s="61"/>
      <c r="BT4" s="61"/>
      <c r="BU4" s="62" t="s">
        <v>18</v>
      </c>
      <c r="BV4" s="61"/>
      <c r="BW4" s="62" t="s">
        <v>17</v>
      </c>
      <c r="BX4" s="61"/>
      <c r="BY4" s="61"/>
      <c r="BZ4" s="61"/>
      <c r="CA4" s="61"/>
      <c r="CB4" s="62" t="s">
        <v>23</v>
      </c>
      <c r="CC4" s="61"/>
      <c r="CD4" s="61"/>
      <c r="CE4" s="61"/>
      <c r="CF4" s="61"/>
      <c r="CG4" s="61"/>
      <c r="CH4" s="62" t="s">
        <v>14</v>
      </c>
      <c r="CI4" s="61"/>
      <c r="CJ4" s="61"/>
      <c r="CK4" s="61"/>
      <c r="CL4" s="61"/>
      <c r="CM4" s="18" t="s">
        <v>19</v>
      </c>
      <c r="CN4" s="130"/>
      <c r="CO4" s="130"/>
      <c r="CP4" s="131"/>
    </row>
    <row r="5" spans="1:94" ht="25.8" customHeight="1" x14ac:dyDescent="0.3">
      <c r="A5" s="89"/>
      <c r="B5" s="86"/>
      <c r="C5" s="60" t="s">
        <v>25</v>
      </c>
      <c r="D5" s="61"/>
      <c r="E5" s="62" t="s">
        <v>26</v>
      </c>
      <c r="F5" s="61"/>
      <c r="G5" s="62" t="s">
        <v>27</v>
      </c>
      <c r="H5" s="61"/>
      <c r="I5" s="62" t="s">
        <v>25</v>
      </c>
      <c r="J5" s="61"/>
      <c r="K5" s="62" t="s">
        <v>26</v>
      </c>
      <c r="L5" s="61"/>
      <c r="M5" s="62" t="s">
        <v>27</v>
      </c>
      <c r="N5" s="61"/>
      <c r="O5" s="62" t="s">
        <v>25</v>
      </c>
      <c r="P5" s="61"/>
      <c r="Q5" s="62" t="s">
        <v>26</v>
      </c>
      <c r="R5" s="61"/>
      <c r="S5" s="62" t="s">
        <v>27</v>
      </c>
      <c r="T5" s="61"/>
      <c r="U5" s="62" t="s">
        <v>25</v>
      </c>
      <c r="V5" s="61"/>
      <c r="W5" s="62" t="s">
        <v>26</v>
      </c>
      <c r="X5" s="61"/>
      <c r="Y5" s="62" t="s">
        <v>27</v>
      </c>
      <c r="Z5" s="61"/>
      <c r="AA5" s="62" t="s">
        <v>25</v>
      </c>
      <c r="AB5" s="61"/>
      <c r="AC5" s="62" t="s">
        <v>26</v>
      </c>
      <c r="AD5" s="61"/>
      <c r="AE5" s="62" t="s">
        <v>27</v>
      </c>
      <c r="AF5" s="61"/>
      <c r="AG5" s="62" t="s">
        <v>25</v>
      </c>
      <c r="AH5" s="61"/>
      <c r="AI5" s="62" t="s">
        <v>26</v>
      </c>
      <c r="AJ5" s="61"/>
      <c r="AK5" s="62" t="s">
        <v>27</v>
      </c>
      <c r="AL5" s="61"/>
      <c r="AM5" s="62" t="s">
        <v>26</v>
      </c>
      <c r="AN5" s="61"/>
      <c r="AO5" s="62" t="s">
        <v>27</v>
      </c>
      <c r="AP5" s="61"/>
      <c r="AQ5" s="62" t="s">
        <v>25</v>
      </c>
      <c r="AR5" s="61"/>
      <c r="AS5" s="62" t="s">
        <v>26</v>
      </c>
      <c r="AT5" s="61"/>
      <c r="AU5" s="62" t="s">
        <v>27</v>
      </c>
      <c r="AV5" s="61"/>
      <c r="AW5" s="62" t="s">
        <v>25</v>
      </c>
      <c r="AX5" s="61"/>
      <c r="AY5" s="62" t="s">
        <v>26</v>
      </c>
      <c r="AZ5" s="61"/>
      <c r="BA5" s="62" t="s">
        <v>27</v>
      </c>
      <c r="BB5" s="63"/>
      <c r="BC5" s="60" t="s">
        <v>25</v>
      </c>
      <c r="BD5" s="61"/>
      <c r="BE5" s="62" t="s">
        <v>26</v>
      </c>
      <c r="BF5" s="61"/>
      <c r="BG5" s="62" t="s">
        <v>27</v>
      </c>
      <c r="BH5" s="61"/>
      <c r="BI5" s="62" t="s">
        <v>25</v>
      </c>
      <c r="BJ5" s="61"/>
      <c r="BK5" s="62" t="s">
        <v>26</v>
      </c>
      <c r="BL5" s="61"/>
      <c r="BM5" s="62" t="s">
        <v>27</v>
      </c>
      <c r="BN5" s="61"/>
      <c r="BO5" s="62" t="s">
        <v>25</v>
      </c>
      <c r="BP5" s="61"/>
      <c r="BQ5" s="62" t="s">
        <v>26</v>
      </c>
      <c r="BR5" s="61"/>
      <c r="BS5" s="62" t="s">
        <v>27</v>
      </c>
      <c r="BT5" s="61"/>
      <c r="BU5" s="13" t="s">
        <v>26</v>
      </c>
      <c r="BV5" s="13" t="s">
        <v>27</v>
      </c>
      <c r="BW5" s="13" t="s">
        <v>25</v>
      </c>
      <c r="BX5" s="62" t="s">
        <v>26</v>
      </c>
      <c r="BY5" s="61"/>
      <c r="BZ5" s="62" t="s">
        <v>27</v>
      </c>
      <c r="CA5" s="61"/>
      <c r="CB5" s="62" t="s">
        <v>25</v>
      </c>
      <c r="CC5" s="61"/>
      <c r="CD5" s="62" t="s">
        <v>26</v>
      </c>
      <c r="CE5" s="61"/>
      <c r="CF5" s="62" t="s">
        <v>27</v>
      </c>
      <c r="CG5" s="61"/>
      <c r="CH5" s="13" t="s">
        <v>25</v>
      </c>
      <c r="CI5" s="62" t="s">
        <v>26</v>
      </c>
      <c r="CJ5" s="61"/>
      <c r="CK5" s="62" t="s">
        <v>27</v>
      </c>
      <c r="CL5" s="61"/>
      <c r="CM5" s="63" t="s">
        <v>0</v>
      </c>
      <c r="CN5" s="132"/>
      <c r="CO5" s="132"/>
      <c r="CP5" s="133"/>
    </row>
    <row r="6" spans="1:94" ht="56.4" customHeight="1" x14ac:dyDescent="0.3">
      <c r="A6" s="90"/>
      <c r="B6" s="87"/>
      <c r="C6" s="37" t="s">
        <v>506</v>
      </c>
      <c r="D6" s="28" t="s">
        <v>505</v>
      </c>
      <c r="E6" s="28" t="s">
        <v>506</v>
      </c>
      <c r="F6" s="28" t="s">
        <v>505</v>
      </c>
      <c r="G6" s="28" t="s">
        <v>506</v>
      </c>
      <c r="H6" s="28" t="s">
        <v>505</v>
      </c>
      <c r="I6" s="28" t="s">
        <v>506</v>
      </c>
      <c r="J6" s="28" t="s">
        <v>505</v>
      </c>
      <c r="K6" s="28" t="s">
        <v>506</v>
      </c>
      <c r="L6" s="28" t="s">
        <v>505</v>
      </c>
      <c r="M6" s="28" t="s">
        <v>506</v>
      </c>
      <c r="N6" s="28" t="s">
        <v>505</v>
      </c>
      <c r="O6" s="28" t="s">
        <v>506</v>
      </c>
      <c r="P6" s="28" t="s">
        <v>505</v>
      </c>
      <c r="Q6" s="28" t="s">
        <v>506</v>
      </c>
      <c r="R6" s="28" t="s">
        <v>505</v>
      </c>
      <c r="S6" s="28" t="s">
        <v>506</v>
      </c>
      <c r="T6" s="28" t="s">
        <v>505</v>
      </c>
      <c r="U6" s="28" t="s">
        <v>506</v>
      </c>
      <c r="V6" s="28" t="s">
        <v>505</v>
      </c>
      <c r="W6" s="28" t="s">
        <v>506</v>
      </c>
      <c r="X6" s="28" t="s">
        <v>505</v>
      </c>
      <c r="Y6" s="28" t="s">
        <v>506</v>
      </c>
      <c r="Z6" s="28" t="s">
        <v>505</v>
      </c>
      <c r="AA6" s="28" t="s">
        <v>506</v>
      </c>
      <c r="AB6" s="28" t="s">
        <v>505</v>
      </c>
      <c r="AC6" s="28" t="s">
        <v>506</v>
      </c>
      <c r="AD6" s="28" t="s">
        <v>505</v>
      </c>
      <c r="AE6" s="28" t="s">
        <v>506</v>
      </c>
      <c r="AF6" s="28" t="s">
        <v>505</v>
      </c>
      <c r="AG6" s="28" t="s">
        <v>506</v>
      </c>
      <c r="AH6" s="28" t="s">
        <v>505</v>
      </c>
      <c r="AI6" s="28" t="s">
        <v>506</v>
      </c>
      <c r="AJ6" s="28" t="s">
        <v>505</v>
      </c>
      <c r="AK6" s="28" t="s">
        <v>506</v>
      </c>
      <c r="AL6" s="28" t="s">
        <v>505</v>
      </c>
      <c r="AM6" s="28" t="s">
        <v>506</v>
      </c>
      <c r="AN6" s="28" t="s">
        <v>505</v>
      </c>
      <c r="AO6" s="28" t="s">
        <v>506</v>
      </c>
      <c r="AP6" s="28" t="s">
        <v>505</v>
      </c>
      <c r="AQ6" s="28" t="s">
        <v>506</v>
      </c>
      <c r="AR6" s="28" t="s">
        <v>505</v>
      </c>
      <c r="AS6" s="28" t="s">
        <v>506</v>
      </c>
      <c r="AT6" s="28" t="s">
        <v>505</v>
      </c>
      <c r="AU6" s="28" t="s">
        <v>506</v>
      </c>
      <c r="AV6" s="28" t="s">
        <v>505</v>
      </c>
      <c r="AW6" s="28" t="s">
        <v>506</v>
      </c>
      <c r="AX6" s="28" t="s">
        <v>505</v>
      </c>
      <c r="AY6" s="28" t="s">
        <v>506</v>
      </c>
      <c r="AZ6" s="28" t="s">
        <v>505</v>
      </c>
      <c r="BA6" s="28" t="s">
        <v>506</v>
      </c>
      <c r="BB6" s="38" t="s">
        <v>505</v>
      </c>
      <c r="BC6" s="37" t="s">
        <v>506</v>
      </c>
      <c r="BD6" s="28" t="s">
        <v>505</v>
      </c>
      <c r="BE6" s="28" t="s">
        <v>506</v>
      </c>
      <c r="BF6" s="28" t="s">
        <v>505</v>
      </c>
      <c r="BG6" s="28" t="s">
        <v>506</v>
      </c>
      <c r="BH6" s="28" t="s">
        <v>505</v>
      </c>
      <c r="BI6" s="28" t="s">
        <v>506</v>
      </c>
      <c r="BJ6" s="28" t="s">
        <v>505</v>
      </c>
      <c r="BK6" s="28" t="s">
        <v>506</v>
      </c>
      <c r="BL6" s="28" t="s">
        <v>505</v>
      </c>
      <c r="BM6" s="28" t="s">
        <v>506</v>
      </c>
      <c r="BN6" s="28" t="s">
        <v>505</v>
      </c>
      <c r="BO6" s="28" t="s">
        <v>506</v>
      </c>
      <c r="BP6" s="28" t="s">
        <v>505</v>
      </c>
      <c r="BQ6" s="28" t="s">
        <v>506</v>
      </c>
      <c r="BR6" s="28" t="s">
        <v>505</v>
      </c>
      <c r="BS6" s="28" t="s">
        <v>506</v>
      </c>
      <c r="BT6" s="28" t="s">
        <v>505</v>
      </c>
      <c r="BU6" s="28" t="s">
        <v>506</v>
      </c>
      <c r="BV6" s="28" t="s">
        <v>505</v>
      </c>
      <c r="BW6" s="28" t="s">
        <v>505</v>
      </c>
      <c r="BX6" s="28" t="s">
        <v>506</v>
      </c>
      <c r="BY6" s="28" t="s">
        <v>505</v>
      </c>
      <c r="BZ6" s="28" t="s">
        <v>506</v>
      </c>
      <c r="CA6" s="28" t="s">
        <v>505</v>
      </c>
      <c r="CB6" s="28" t="s">
        <v>506</v>
      </c>
      <c r="CC6" s="28" t="s">
        <v>505</v>
      </c>
      <c r="CD6" s="28" t="s">
        <v>506</v>
      </c>
      <c r="CE6" s="28" t="s">
        <v>505</v>
      </c>
      <c r="CF6" s="28" t="s">
        <v>506</v>
      </c>
      <c r="CG6" s="28" t="s">
        <v>505</v>
      </c>
      <c r="CH6" s="28" t="s">
        <v>505</v>
      </c>
      <c r="CI6" s="28" t="s">
        <v>506</v>
      </c>
      <c r="CJ6" s="28" t="s">
        <v>505</v>
      </c>
      <c r="CK6" s="28" t="s">
        <v>506</v>
      </c>
      <c r="CL6" s="28" t="s">
        <v>505</v>
      </c>
      <c r="CM6" s="38" t="s">
        <v>505</v>
      </c>
      <c r="CN6" s="41" t="s">
        <v>506</v>
      </c>
      <c r="CO6" s="39" t="s">
        <v>505</v>
      </c>
      <c r="CP6" s="40" t="s">
        <v>20</v>
      </c>
    </row>
    <row r="7" spans="1:94" x14ac:dyDescent="0.3">
      <c r="A7" s="8">
        <v>1</v>
      </c>
      <c r="B7" s="6" t="s">
        <v>32</v>
      </c>
      <c r="C7" s="19">
        <v>7</v>
      </c>
      <c r="D7" s="4">
        <v>1</v>
      </c>
      <c r="E7" s="4">
        <v>61</v>
      </c>
      <c r="F7" s="4">
        <v>11</v>
      </c>
      <c r="G7" s="4">
        <v>4</v>
      </c>
      <c r="H7" s="4"/>
      <c r="I7" s="4">
        <v>1</v>
      </c>
      <c r="J7" s="4">
        <v>1</v>
      </c>
      <c r="K7" s="4">
        <v>31</v>
      </c>
      <c r="L7" s="4">
        <v>1</v>
      </c>
      <c r="M7" s="4"/>
      <c r="N7" s="4"/>
      <c r="O7" s="4">
        <v>4</v>
      </c>
      <c r="P7" s="4">
        <v>1</v>
      </c>
      <c r="Q7" s="4">
        <v>22</v>
      </c>
      <c r="R7" s="4">
        <v>7</v>
      </c>
      <c r="S7" s="4">
        <v>1</v>
      </c>
      <c r="T7" s="4">
        <v>1</v>
      </c>
      <c r="U7" s="4"/>
      <c r="V7" s="4"/>
      <c r="W7" s="4"/>
      <c r="X7" s="4"/>
      <c r="Y7" s="4"/>
      <c r="Z7" s="4">
        <v>1</v>
      </c>
      <c r="AA7" s="4"/>
      <c r="AB7" s="4"/>
      <c r="AC7" s="4"/>
      <c r="AD7" s="4">
        <v>1</v>
      </c>
      <c r="AE7" s="4"/>
      <c r="AF7" s="4"/>
      <c r="AG7" s="4"/>
      <c r="AH7" s="4"/>
      <c r="AI7" s="4">
        <v>4</v>
      </c>
      <c r="AJ7" s="4">
        <v>2</v>
      </c>
      <c r="AK7" s="4">
        <v>3</v>
      </c>
      <c r="AL7" s="4">
        <v>1</v>
      </c>
      <c r="AM7" s="4"/>
      <c r="AN7" s="4">
        <v>1</v>
      </c>
      <c r="AO7" s="4"/>
      <c r="AP7" s="4"/>
      <c r="AQ7" s="4"/>
      <c r="AR7" s="4"/>
      <c r="AS7" s="4"/>
      <c r="AT7" s="4"/>
      <c r="AU7" s="4">
        <v>2</v>
      </c>
      <c r="AV7" s="4">
        <v>1</v>
      </c>
      <c r="AW7" s="4"/>
      <c r="AX7" s="4"/>
      <c r="AY7" s="4"/>
      <c r="AZ7" s="4"/>
      <c r="BA7" s="4"/>
      <c r="BB7" s="20"/>
      <c r="BC7" s="19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20"/>
      <c r="CN7" s="17">
        <f>C7+E7+G7+I7+K7+M7+O7+Q7+S7+U7+W7+Y7+AA7+AC7+AE7+AG7+AI7+AK7+AM7+AO7+AQ7+AS7+AU7+AW7+AY7+BA7+BC7+BE7+BG7+BI7+BK7+BM7+BO7+BQ7+BS7+BU7+BX7+BZ7+CB7+CD7+CF7+CI7+CK7</f>
        <v>140</v>
      </c>
      <c r="CO7" s="4">
        <f>D7+F7+H7+J7+L7+N7+P7+R7+T7+V7+X7+Z7+AB7+AD7+AF7+AH7+AJ7+AL7+AN7+AP7+AR7+AT7+AV7+AX7+AZ7+BB7+BD7+BF7+BH7+BJ7+BL7+BN7+BP7+BR7+BT7+BV7+BY7+CA7+CC7+CE7+CG7+CJ7+CL7+CH7+CM7+BW7</f>
        <v>30</v>
      </c>
      <c r="CP7" s="42">
        <f>CO7+CN7</f>
        <v>170</v>
      </c>
    </row>
    <row r="8" spans="1:94" x14ac:dyDescent="0.3">
      <c r="A8" s="8">
        <v>2</v>
      </c>
      <c r="B8" s="6" t="s">
        <v>33</v>
      </c>
      <c r="C8" s="19">
        <v>47</v>
      </c>
      <c r="D8" s="4">
        <v>3</v>
      </c>
      <c r="E8" s="4">
        <v>177</v>
      </c>
      <c r="F8" s="4">
        <v>7</v>
      </c>
      <c r="G8" s="4">
        <v>11</v>
      </c>
      <c r="H8" s="4">
        <v>3</v>
      </c>
      <c r="I8" s="4">
        <v>36</v>
      </c>
      <c r="J8" s="4">
        <v>4</v>
      </c>
      <c r="K8" s="4">
        <v>55</v>
      </c>
      <c r="L8" s="4">
        <v>4</v>
      </c>
      <c r="M8" s="4">
        <v>15</v>
      </c>
      <c r="N8" s="4">
        <v>3</v>
      </c>
      <c r="O8" s="4">
        <v>12</v>
      </c>
      <c r="P8" s="4">
        <v>6</v>
      </c>
      <c r="Q8" s="4">
        <v>64</v>
      </c>
      <c r="R8" s="4">
        <v>10</v>
      </c>
      <c r="S8" s="4">
        <v>1</v>
      </c>
      <c r="T8" s="4"/>
      <c r="U8" s="4"/>
      <c r="V8" s="4"/>
      <c r="W8" s="4">
        <v>1</v>
      </c>
      <c r="X8" s="4">
        <v>1</v>
      </c>
      <c r="Y8" s="4"/>
      <c r="Z8" s="4"/>
      <c r="AA8" s="4"/>
      <c r="AB8" s="4"/>
      <c r="AC8" s="4"/>
      <c r="AD8" s="4">
        <v>1</v>
      </c>
      <c r="AE8" s="4"/>
      <c r="AF8" s="4"/>
      <c r="AG8" s="4"/>
      <c r="AH8" s="4">
        <v>2</v>
      </c>
      <c r="AI8" s="4">
        <v>12</v>
      </c>
      <c r="AJ8" s="4">
        <v>1</v>
      </c>
      <c r="AK8" s="4"/>
      <c r="AL8" s="4"/>
      <c r="AM8" s="4"/>
      <c r="AN8" s="4"/>
      <c r="AO8" s="4"/>
      <c r="AP8" s="4">
        <v>1</v>
      </c>
      <c r="AQ8" s="4"/>
      <c r="AR8" s="4"/>
      <c r="AS8" s="4"/>
      <c r="AT8" s="4"/>
      <c r="AU8" s="4">
        <v>3</v>
      </c>
      <c r="AV8" s="4"/>
      <c r="AW8" s="4"/>
      <c r="AX8" s="4"/>
      <c r="AY8" s="4"/>
      <c r="AZ8" s="4"/>
      <c r="BA8" s="4"/>
      <c r="BB8" s="20"/>
      <c r="BC8" s="19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>
        <v>2</v>
      </c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20"/>
      <c r="CN8" s="17">
        <f t="shared" ref="CN8:CN41" si="0">C8+E8+G8+I8+K8+M8+O8+Q8+S8+U8+W8+Y8+AA8+AC8+AE8+AG8+AI8+AK8+AM8+AO8+AQ8+AS8+AU8+AW8+AY8+BA8+BC8+BE8+BG8+BI8+BK8+BM8+BO8+BQ8+BS8+BU8+BX8+BZ8+CB8+CD8+CF8+CI8+CK8</f>
        <v>434</v>
      </c>
      <c r="CO8" s="4">
        <f t="shared" ref="CO8:CO41" si="1">D8+F8+H8+J8+L8+N8+P8+R8+T8+V8+X8+Z8+AB8+AD8+AF8+AH8+AJ8+AL8+AN8+AP8+AR8+AT8+AV8+AX8+AZ8+BB8+BD8+BF8+BH8+BJ8+BL8+BN8+BP8+BR8+BT8+BV8+BY8+CA8+CC8+CE8+CG8+CJ8+CL8+CH8+CM8+BW8</f>
        <v>48</v>
      </c>
      <c r="CP8" s="42">
        <f t="shared" ref="CP8:CP41" si="2">CO8+CN8</f>
        <v>482</v>
      </c>
    </row>
    <row r="9" spans="1:94" x14ac:dyDescent="0.3">
      <c r="A9" s="8">
        <v>3</v>
      </c>
      <c r="B9" s="6" t="s">
        <v>34</v>
      </c>
      <c r="C9" s="19">
        <v>1</v>
      </c>
      <c r="D9" s="4">
        <v>2</v>
      </c>
      <c r="E9" s="4">
        <v>3</v>
      </c>
      <c r="F9" s="4">
        <v>1</v>
      </c>
      <c r="G9" s="4">
        <v>42</v>
      </c>
      <c r="H9" s="4">
        <v>8</v>
      </c>
      <c r="I9" s="4">
        <v>24</v>
      </c>
      <c r="J9" s="4">
        <v>1</v>
      </c>
      <c r="K9" s="4">
        <v>16</v>
      </c>
      <c r="L9" s="4">
        <v>2</v>
      </c>
      <c r="M9" s="4">
        <v>61</v>
      </c>
      <c r="N9" s="4">
        <v>13</v>
      </c>
      <c r="O9" s="4">
        <v>41</v>
      </c>
      <c r="P9" s="4">
        <v>9</v>
      </c>
      <c r="Q9" s="4">
        <v>39</v>
      </c>
      <c r="R9" s="4">
        <v>12</v>
      </c>
      <c r="S9" s="4">
        <v>60</v>
      </c>
      <c r="T9" s="4">
        <v>6</v>
      </c>
      <c r="U9" s="4"/>
      <c r="V9" s="4"/>
      <c r="W9" s="4"/>
      <c r="X9" s="4"/>
      <c r="Y9" s="4">
        <v>1</v>
      </c>
      <c r="Z9" s="4"/>
      <c r="AA9" s="4"/>
      <c r="AB9" s="4"/>
      <c r="AC9" s="4"/>
      <c r="AD9" s="4"/>
      <c r="AE9" s="4"/>
      <c r="AF9" s="4">
        <v>1</v>
      </c>
      <c r="AG9" s="4">
        <v>1</v>
      </c>
      <c r="AH9" s="4"/>
      <c r="AI9" s="4">
        <v>5</v>
      </c>
      <c r="AJ9" s="4"/>
      <c r="AK9" s="4">
        <v>5</v>
      </c>
      <c r="AL9" s="4"/>
      <c r="AM9" s="4"/>
      <c r="AN9" s="4"/>
      <c r="AO9" s="4"/>
      <c r="AP9" s="4">
        <v>1</v>
      </c>
      <c r="AQ9" s="4">
        <v>1</v>
      </c>
      <c r="AR9" s="4"/>
      <c r="AS9" s="4"/>
      <c r="AT9" s="4"/>
      <c r="AU9" s="4">
        <v>3</v>
      </c>
      <c r="AV9" s="4">
        <v>2</v>
      </c>
      <c r="AW9" s="4"/>
      <c r="AX9" s="4">
        <v>2</v>
      </c>
      <c r="AY9" s="4"/>
      <c r="AZ9" s="4"/>
      <c r="BA9" s="4"/>
      <c r="BB9" s="20"/>
      <c r="BC9" s="19"/>
      <c r="BD9" s="4"/>
      <c r="BE9" s="4"/>
      <c r="BF9" s="4"/>
      <c r="BG9" s="4"/>
      <c r="BH9" s="4">
        <v>5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>
        <v>5</v>
      </c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20"/>
      <c r="CN9" s="17">
        <f t="shared" si="0"/>
        <v>303</v>
      </c>
      <c r="CO9" s="4">
        <f t="shared" si="1"/>
        <v>70</v>
      </c>
      <c r="CP9" s="42">
        <f t="shared" si="2"/>
        <v>373</v>
      </c>
    </row>
    <row r="10" spans="1:94" x14ac:dyDescent="0.3">
      <c r="A10" s="8">
        <v>4</v>
      </c>
      <c r="B10" s="6" t="s">
        <v>35</v>
      </c>
      <c r="C10" s="19">
        <v>8</v>
      </c>
      <c r="D10" s="4">
        <v>2</v>
      </c>
      <c r="E10" s="4">
        <v>5</v>
      </c>
      <c r="F10" s="4">
        <v>1</v>
      </c>
      <c r="G10" s="4">
        <v>125</v>
      </c>
      <c r="H10" s="4">
        <v>10</v>
      </c>
      <c r="I10" s="4">
        <v>21</v>
      </c>
      <c r="J10" s="4">
        <v>3</v>
      </c>
      <c r="K10" s="4">
        <v>3</v>
      </c>
      <c r="L10" s="4">
        <v>1</v>
      </c>
      <c r="M10" s="4">
        <v>148</v>
      </c>
      <c r="N10" s="4">
        <v>9</v>
      </c>
      <c r="O10" s="4">
        <v>74</v>
      </c>
      <c r="P10" s="4">
        <v>10</v>
      </c>
      <c r="Q10" s="4">
        <v>72</v>
      </c>
      <c r="R10" s="4">
        <v>5</v>
      </c>
      <c r="S10" s="4">
        <v>152</v>
      </c>
      <c r="T10" s="4">
        <v>24</v>
      </c>
      <c r="U10" s="4">
        <v>1</v>
      </c>
      <c r="V10" s="4">
        <v>1</v>
      </c>
      <c r="W10" s="4">
        <v>5</v>
      </c>
      <c r="X10" s="4"/>
      <c r="Y10" s="4">
        <v>2</v>
      </c>
      <c r="Z10" s="4"/>
      <c r="AA10" s="4"/>
      <c r="AB10" s="4"/>
      <c r="AC10" s="4">
        <v>2</v>
      </c>
      <c r="AD10" s="4">
        <v>2</v>
      </c>
      <c r="AE10" s="4">
        <v>1</v>
      </c>
      <c r="AF10" s="4"/>
      <c r="AG10" s="4">
        <v>1</v>
      </c>
      <c r="AH10" s="4"/>
      <c r="AI10" s="4">
        <v>19</v>
      </c>
      <c r="AJ10" s="4">
        <v>2</v>
      </c>
      <c r="AK10" s="4">
        <v>5</v>
      </c>
      <c r="AL10" s="4">
        <v>1</v>
      </c>
      <c r="AM10" s="4"/>
      <c r="AN10" s="4"/>
      <c r="AO10" s="4">
        <v>1</v>
      </c>
      <c r="AP10" s="4">
        <v>3</v>
      </c>
      <c r="AQ10" s="4">
        <v>3</v>
      </c>
      <c r="AR10" s="4">
        <v>6</v>
      </c>
      <c r="AS10" s="4"/>
      <c r="AT10" s="4"/>
      <c r="AU10" s="4">
        <v>4</v>
      </c>
      <c r="AV10" s="4">
        <v>1</v>
      </c>
      <c r="AW10" s="4">
        <v>1</v>
      </c>
      <c r="AX10" s="4">
        <v>1</v>
      </c>
      <c r="AY10" s="4"/>
      <c r="AZ10" s="4"/>
      <c r="BA10" s="4"/>
      <c r="BB10" s="20"/>
      <c r="BC10" s="19"/>
      <c r="BD10" s="4"/>
      <c r="BE10" s="4"/>
      <c r="BF10" s="4"/>
      <c r="BG10" s="4">
        <v>1</v>
      </c>
      <c r="BH10" s="4">
        <v>6</v>
      </c>
      <c r="BI10" s="4"/>
      <c r="BJ10" s="4"/>
      <c r="BK10" s="4"/>
      <c r="BL10" s="4"/>
      <c r="BM10" s="4"/>
      <c r="BN10" s="4">
        <v>1</v>
      </c>
      <c r="BO10" s="4"/>
      <c r="BP10" s="4"/>
      <c r="BQ10" s="4">
        <v>1</v>
      </c>
      <c r="BR10" s="4">
        <v>1</v>
      </c>
      <c r="BS10" s="4"/>
      <c r="BT10" s="4">
        <v>1</v>
      </c>
      <c r="BU10" s="4"/>
      <c r="BV10" s="4"/>
      <c r="BW10" s="4"/>
      <c r="BX10" s="4"/>
      <c r="BY10" s="4"/>
      <c r="BZ10" s="4"/>
      <c r="CA10" s="4"/>
      <c r="CB10" s="4"/>
      <c r="CC10" s="4"/>
      <c r="CD10" s="4">
        <v>2</v>
      </c>
      <c r="CE10" s="4">
        <v>1</v>
      </c>
      <c r="CF10" s="4">
        <v>1</v>
      </c>
      <c r="CG10" s="4"/>
      <c r="CH10" s="4"/>
      <c r="CI10" s="4"/>
      <c r="CJ10" s="4"/>
      <c r="CK10" s="4"/>
      <c r="CL10" s="4"/>
      <c r="CM10" s="20"/>
      <c r="CN10" s="17">
        <f t="shared" si="0"/>
        <v>658</v>
      </c>
      <c r="CO10" s="4">
        <f t="shared" si="1"/>
        <v>92</v>
      </c>
      <c r="CP10" s="42">
        <f t="shared" si="2"/>
        <v>750</v>
      </c>
    </row>
    <row r="11" spans="1:94" x14ac:dyDescent="0.3">
      <c r="A11" s="8">
        <v>5</v>
      </c>
      <c r="B11" s="6" t="s">
        <v>36</v>
      </c>
      <c r="C11" s="19">
        <v>3</v>
      </c>
      <c r="D11" s="4">
        <v>1</v>
      </c>
      <c r="E11" s="4">
        <v>6</v>
      </c>
      <c r="F11" s="4">
        <v>1</v>
      </c>
      <c r="G11" s="4">
        <v>116</v>
      </c>
      <c r="H11" s="4">
        <v>39</v>
      </c>
      <c r="I11" s="4">
        <v>8</v>
      </c>
      <c r="J11" s="4">
        <v>1</v>
      </c>
      <c r="K11" s="4">
        <v>28</v>
      </c>
      <c r="L11" s="4"/>
      <c r="M11" s="4">
        <v>108</v>
      </c>
      <c r="N11" s="4">
        <v>12</v>
      </c>
      <c r="O11" s="4">
        <v>36</v>
      </c>
      <c r="P11" s="4">
        <v>10</v>
      </c>
      <c r="Q11" s="4">
        <v>53</v>
      </c>
      <c r="R11" s="4">
        <v>15</v>
      </c>
      <c r="S11" s="4">
        <v>56</v>
      </c>
      <c r="T11" s="4">
        <v>19</v>
      </c>
      <c r="U11" s="4"/>
      <c r="V11" s="4"/>
      <c r="W11" s="4">
        <v>4</v>
      </c>
      <c r="X11" s="4">
        <v>1</v>
      </c>
      <c r="Y11" s="4">
        <v>4</v>
      </c>
      <c r="Z11" s="4">
        <v>1</v>
      </c>
      <c r="AA11" s="4"/>
      <c r="AB11" s="4"/>
      <c r="AC11" s="4">
        <v>1</v>
      </c>
      <c r="AD11" s="4"/>
      <c r="AE11" s="4">
        <v>2</v>
      </c>
      <c r="AF11" s="4">
        <v>1</v>
      </c>
      <c r="AG11" s="4">
        <v>1</v>
      </c>
      <c r="AH11" s="4"/>
      <c r="AI11" s="4">
        <v>12</v>
      </c>
      <c r="AJ11" s="4">
        <v>4</v>
      </c>
      <c r="AK11" s="4">
        <v>6</v>
      </c>
      <c r="AL11" s="4">
        <v>3</v>
      </c>
      <c r="AM11" s="4"/>
      <c r="AN11" s="4"/>
      <c r="AO11" s="4">
        <v>1</v>
      </c>
      <c r="AP11" s="4">
        <v>1</v>
      </c>
      <c r="AQ11" s="4"/>
      <c r="AR11" s="4"/>
      <c r="AS11" s="4"/>
      <c r="AT11" s="4">
        <v>1</v>
      </c>
      <c r="AU11" s="4">
        <v>3</v>
      </c>
      <c r="AV11" s="4">
        <v>3</v>
      </c>
      <c r="AW11" s="4"/>
      <c r="AX11" s="4">
        <v>1</v>
      </c>
      <c r="AY11" s="4"/>
      <c r="AZ11" s="4"/>
      <c r="BA11" s="4"/>
      <c r="BB11" s="20"/>
      <c r="BC11" s="19"/>
      <c r="BD11" s="4">
        <v>1</v>
      </c>
      <c r="BE11" s="4"/>
      <c r="BF11" s="4"/>
      <c r="BG11" s="4">
        <v>4</v>
      </c>
      <c r="BH11" s="4">
        <v>10</v>
      </c>
      <c r="BI11" s="4"/>
      <c r="BJ11" s="4"/>
      <c r="BK11" s="4"/>
      <c r="BL11" s="4">
        <v>1</v>
      </c>
      <c r="BM11" s="4"/>
      <c r="BN11" s="4">
        <v>6</v>
      </c>
      <c r="BO11" s="4"/>
      <c r="BP11" s="4"/>
      <c r="BQ11" s="4"/>
      <c r="BR11" s="4"/>
      <c r="BS11" s="4">
        <v>2</v>
      </c>
      <c r="BT11" s="4">
        <v>4</v>
      </c>
      <c r="BU11" s="4"/>
      <c r="BV11" s="4"/>
      <c r="BW11" s="4"/>
      <c r="BX11" s="4">
        <v>1</v>
      </c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>
        <v>1</v>
      </c>
      <c r="CJ11" s="4"/>
      <c r="CK11" s="4">
        <v>4</v>
      </c>
      <c r="CL11" s="4"/>
      <c r="CM11" s="20"/>
      <c r="CN11" s="17">
        <f t="shared" si="0"/>
        <v>460</v>
      </c>
      <c r="CO11" s="4">
        <f t="shared" si="1"/>
        <v>136</v>
      </c>
      <c r="CP11" s="42">
        <f t="shared" si="2"/>
        <v>596</v>
      </c>
    </row>
    <row r="12" spans="1:94" x14ac:dyDescent="0.3">
      <c r="A12" s="8">
        <v>6</v>
      </c>
      <c r="B12" s="6" t="s">
        <v>37</v>
      </c>
      <c r="C12" s="19">
        <v>2</v>
      </c>
      <c r="D12" s="4">
        <v>1</v>
      </c>
      <c r="E12" s="4">
        <v>7</v>
      </c>
      <c r="F12" s="4">
        <v>3</v>
      </c>
      <c r="G12" s="4">
        <v>92</v>
      </c>
      <c r="H12" s="4">
        <v>26</v>
      </c>
      <c r="I12" s="4">
        <v>11</v>
      </c>
      <c r="J12" s="4">
        <v>2</v>
      </c>
      <c r="K12" s="4">
        <v>19</v>
      </c>
      <c r="L12" s="4">
        <v>6</v>
      </c>
      <c r="M12" s="4">
        <v>166</v>
      </c>
      <c r="N12" s="4">
        <v>21</v>
      </c>
      <c r="O12" s="4">
        <v>31</v>
      </c>
      <c r="P12" s="4">
        <v>25</v>
      </c>
      <c r="Q12" s="4">
        <v>33</v>
      </c>
      <c r="R12" s="4">
        <v>23</v>
      </c>
      <c r="S12" s="4">
        <v>93</v>
      </c>
      <c r="T12" s="4">
        <v>31</v>
      </c>
      <c r="U12" s="4"/>
      <c r="V12" s="4"/>
      <c r="W12" s="4">
        <v>1</v>
      </c>
      <c r="X12" s="4">
        <v>3</v>
      </c>
      <c r="Y12" s="4"/>
      <c r="Z12" s="4">
        <v>1</v>
      </c>
      <c r="AA12" s="4"/>
      <c r="AB12" s="4">
        <v>1</v>
      </c>
      <c r="AC12" s="4"/>
      <c r="AD12" s="4">
        <v>1</v>
      </c>
      <c r="AE12" s="4">
        <v>1</v>
      </c>
      <c r="AF12" s="4">
        <v>2</v>
      </c>
      <c r="AG12" s="4"/>
      <c r="AH12" s="4"/>
      <c r="AI12" s="4">
        <v>11</v>
      </c>
      <c r="AJ12" s="4"/>
      <c r="AK12" s="4">
        <v>10</v>
      </c>
      <c r="AL12" s="4">
        <v>6</v>
      </c>
      <c r="AM12" s="4"/>
      <c r="AN12" s="4"/>
      <c r="AO12" s="4"/>
      <c r="AP12" s="4">
        <v>1</v>
      </c>
      <c r="AQ12" s="4"/>
      <c r="AR12" s="4"/>
      <c r="AS12" s="4">
        <v>1</v>
      </c>
      <c r="AT12" s="4"/>
      <c r="AU12" s="4">
        <v>6</v>
      </c>
      <c r="AV12" s="4">
        <v>2</v>
      </c>
      <c r="AW12" s="4">
        <v>1</v>
      </c>
      <c r="AX12" s="4"/>
      <c r="AY12" s="4"/>
      <c r="AZ12" s="4"/>
      <c r="BA12" s="4"/>
      <c r="BB12" s="20">
        <v>1</v>
      </c>
      <c r="BC12" s="19"/>
      <c r="BD12" s="4"/>
      <c r="BE12" s="4">
        <v>1</v>
      </c>
      <c r="BF12" s="4"/>
      <c r="BG12" s="4">
        <v>10</v>
      </c>
      <c r="BH12" s="4">
        <v>57</v>
      </c>
      <c r="BI12" s="4"/>
      <c r="BJ12" s="4"/>
      <c r="BK12" s="4"/>
      <c r="BL12" s="4"/>
      <c r="BM12" s="4">
        <v>1</v>
      </c>
      <c r="BN12" s="4">
        <v>8</v>
      </c>
      <c r="BO12" s="4"/>
      <c r="BP12" s="4"/>
      <c r="BQ12" s="4">
        <v>1</v>
      </c>
      <c r="BR12" s="4">
        <v>1</v>
      </c>
      <c r="BS12" s="4">
        <v>1</v>
      </c>
      <c r="BT12" s="4">
        <v>18</v>
      </c>
      <c r="BU12" s="4"/>
      <c r="BV12" s="4"/>
      <c r="BW12" s="4">
        <v>1</v>
      </c>
      <c r="BX12" s="4"/>
      <c r="BY12" s="4">
        <v>1</v>
      </c>
      <c r="BZ12" s="4"/>
      <c r="CA12" s="4"/>
      <c r="CB12" s="4"/>
      <c r="CC12" s="4"/>
      <c r="CD12" s="4"/>
      <c r="CE12" s="4">
        <v>1</v>
      </c>
      <c r="CF12" s="4"/>
      <c r="CG12" s="4">
        <v>1</v>
      </c>
      <c r="CH12" s="4"/>
      <c r="CI12" s="4"/>
      <c r="CJ12" s="4"/>
      <c r="CK12" s="4">
        <v>4</v>
      </c>
      <c r="CL12" s="4">
        <v>6</v>
      </c>
      <c r="CM12" s="20"/>
      <c r="CN12" s="17">
        <f t="shared" si="0"/>
        <v>503</v>
      </c>
      <c r="CO12" s="4">
        <f t="shared" si="1"/>
        <v>250</v>
      </c>
      <c r="CP12" s="42">
        <f t="shared" si="2"/>
        <v>753</v>
      </c>
    </row>
    <row r="13" spans="1:94" x14ac:dyDescent="0.3">
      <c r="A13" s="8">
        <v>7</v>
      </c>
      <c r="B13" s="6" t="s">
        <v>38</v>
      </c>
      <c r="C13" s="19">
        <v>52</v>
      </c>
      <c r="D13" s="4">
        <v>4</v>
      </c>
      <c r="E13" s="4">
        <v>29</v>
      </c>
      <c r="F13" s="4">
        <v>2</v>
      </c>
      <c r="G13" s="4">
        <v>37</v>
      </c>
      <c r="H13" s="4">
        <v>6</v>
      </c>
      <c r="I13" s="4">
        <v>29</v>
      </c>
      <c r="J13" s="4"/>
      <c r="K13" s="4">
        <v>44</v>
      </c>
      <c r="L13" s="4">
        <v>1</v>
      </c>
      <c r="M13" s="4">
        <v>43</v>
      </c>
      <c r="N13" s="4">
        <v>5</v>
      </c>
      <c r="O13" s="4">
        <v>44</v>
      </c>
      <c r="P13" s="4">
        <v>13</v>
      </c>
      <c r="Q13" s="4">
        <v>74</v>
      </c>
      <c r="R13" s="4">
        <v>14</v>
      </c>
      <c r="S13" s="4">
        <v>30</v>
      </c>
      <c r="T13" s="4">
        <v>15</v>
      </c>
      <c r="U13" s="4">
        <v>3</v>
      </c>
      <c r="V13" s="4"/>
      <c r="W13" s="4">
        <v>2</v>
      </c>
      <c r="X13" s="4">
        <v>2</v>
      </c>
      <c r="Y13" s="4">
        <v>11</v>
      </c>
      <c r="Z13" s="4">
        <v>2</v>
      </c>
      <c r="AA13" s="4"/>
      <c r="AB13" s="4">
        <v>2</v>
      </c>
      <c r="AC13" s="4">
        <v>6</v>
      </c>
      <c r="AD13" s="4">
        <v>1</v>
      </c>
      <c r="AE13" s="4">
        <v>2</v>
      </c>
      <c r="AF13" s="4"/>
      <c r="AG13" s="4">
        <v>2</v>
      </c>
      <c r="AH13" s="4"/>
      <c r="AI13" s="4">
        <v>19</v>
      </c>
      <c r="AJ13" s="4">
        <v>1</v>
      </c>
      <c r="AK13" s="4">
        <v>6</v>
      </c>
      <c r="AL13" s="4">
        <v>2</v>
      </c>
      <c r="AM13" s="4"/>
      <c r="AN13" s="4"/>
      <c r="AO13" s="4">
        <v>2</v>
      </c>
      <c r="AP13" s="4">
        <v>1</v>
      </c>
      <c r="AQ13" s="4">
        <v>1</v>
      </c>
      <c r="AR13" s="4"/>
      <c r="AS13" s="4">
        <v>1</v>
      </c>
      <c r="AT13" s="4"/>
      <c r="AU13" s="4">
        <v>4</v>
      </c>
      <c r="AV13" s="4">
        <v>1</v>
      </c>
      <c r="AW13" s="4"/>
      <c r="AX13" s="4">
        <v>1</v>
      </c>
      <c r="AY13" s="4">
        <v>2</v>
      </c>
      <c r="AZ13" s="4"/>
      <c r="BA13" s="4">
        <v>2</v>
      </c>
      <c r="BB13" s="20"/>
      <c r="BC13" s="19"/>
      <c r="BD13" s="4"/>
      <c r="BE13" s="4">
        <v>1</v>
      </c>
      <c r="BF13" s="4">
        <v>2</v>
      </c>
      <c r="BG13" s="4"/>
      <c r="BH13" s="4"/>
      <c r="BI13" s="4"/>
      <c r="BJ13" s="4"/>
      <c r="BK13" s="4"/>
      <c r="BL13" s="4"/>
      <c r="BM13" s="4"/>
      <c r="BN13" s="4"/>
      <c r="BO13" s="4">
        <v>1</v>
      </c>
      <c r="BP13" s="4"/>
      <c r="BQ13" s="4"/>
      <c r="BR13" s="4">
        <v>2</v>
      </c>
      <c r="BS13" s="4"/>
      <c r="BT13" s="4">
        <v>5</v>
      </c>
      <c r="BU13" s="4"/>
      <c r="BV13" s="4"/>
      <c r="BW13" s="4"/>
      <c r="BX13" s="4">
        <v>1</v>
      </c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20"/>
      <c r="CN13" s="17">
        <f t="shared" si="0"/>
        <v>448</v>
      </c>
      <c r="CO13" s="4">
        <f t="shared" si="1"/>
        <v>82</v>
      </c>
      <c r="CP13" s="42">
        <f t="shared" si="2"/>
        <v>530</v>
      </c>
    </row>
    <row r="14" spans="1:94" x14ac:dyDescent="0.3">
      <c r="A14" s="8">
        <v>8</v>
      </c>
      <c r="B14" s="6" t="s">
        <v>39</v>
      </c>
      <c r="C14" s="19">
        <v>24</v>
      </c>
      <c r="D14" s="4">
        <v>8</v>
      </c>
      <c r="E14" s="4">
        <v>55</v>
      </c>
      <c r="F14" s="4">
        <v>16</v>
      </c>
      <c r="G14" s="4">
        <v>32</v>
      </c>
      <c r="H14" s="4">
        <v>2</v>
      </c>
      <c r="I14" s="4">
        <v>5</v>
      </c>
      <c r="J14" s="4">
        <v>4</v>
      </c>
      <c r="K14" s="4">
        <v>46</v>
      </c>
      <c r="L14" s="4">
        <v>11</v>
      </c>
      <c r="M14" s="4">
        <v>11</v>
      </c>
      <c r="N14" s="4">
        <v>5</v>
      </c>
      <c r="O14" s="4">
        <v>8</v>
      </c>
      <c r="P14" s="4">
        <v>5</v>
      </c>
      <c r="Q14" s="4">
        <v>49</v>
      </c>
      <c r="R14" s="4">
        <v>31</v>
      </c>
      <c r="S14" s="4">
        <v>9</v>
      </c>
      <c r="T14" s="4">
        <v>6</v>
      </c>
      <c r="U14" s="4"/>
      <c r="V14" s="4"/>
      <c r="W14" s="4"/>
      <c r="X14" s="4">
        <v>1</v>
      </c>
      <c r="Y14" s="4"/>
      <c r="Z14" s="4"/>
      <c r="AA14" s="4"/>
      <c r="AB14" s="4"/>
      <c r="AC14" s="4"/>
      <c r="AD14" s="4">
        <v>1</v>
      </c>
      <c r="AE14" s="4"/>
      <c r="AF14" s="4"/>
      <c r="AG14" s="4"/>
      <c r="AH14" s="4"/>
      <c r="AI14" s="4">
        <v>3</v>
      </c>
      <c r="AJ14" s="4">
        <v>2</v>
      </c>
      <c r="AK14" s="4">
        <v>2</v>
      </c>
      <c r="AL14" s="4">
        <v>1</v>
      </c>
      <c r="AM14" s="4"/>
      <c r="AN14" s="4">
        <v>1</v>
      </c>
      <c r="AO14" s="4"/>
      <c r="AP14" s="4"/>
      <c r="AQ14" s="4"/>
      <c r="AR14" s="4"/>
      <c r="AS14" s="4">
        <v>4</v>
      </c>
      <c r="AT14" s="4">
        <v>2</v>
      </c>
      <c r="AU14" s="4"/>
      <c r="AV14" s="4">
        <v>1</v>
      </c>
      <c r="AW14" s="4"/>
      <c r="AX14" s="4"/>
      <c r="AY14" s="4"/>
      <c r="AZ14" s="4"/>
      <c r="BA14" s="4"/>
      <c r="BB14" s="20"/>
      <c r="BC14" s="19"/>
      <c r="BD14" s="4"/>
      <c r="BE14" s="4">
        <v>4</v>
      </c>
      <c r="BF14" s="4">
        <v>11</v>
      </c>
      <c r="BG14" s="4"/>
      <c r="BH14" s="4">
        <v>1</v>
      </c>
      <c r="BI14" s="4"/>
      <c r="BJ14" s="4"/>
      <c r="BK14" s="4">
        <v>2</v>
      </c>
      <c r="BL14" s="4">
        <v>3</v>
      </c>
      <c r="BM14" s="4"/>
      <c r="BN14" s="4">
        <v>1</v>
      </c>
      <c r="BO14" s="4"/>
      <c r="BP14" s="4"/>
      <c r="BQ14" s="4">
        <v>3</v>
      </c>
      <c r="BR14" s="4">
        <v>7</v>
      </c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20"/>
      <c r="CN14" s="17">
        <f t="shared" si="0"/>
        <v>257</v>
      </c>
      <c r="CO14" s="4">
        <f t="shared" si="1"/>
        <v>120</v>
      </c>
      <c r="CP14" s="42">
        <f t="shared" si="2"/>
        <v>377</v>
      </c>
    </row>
    <row r="15" spans="1:94" x14ac:dyDescent="0.3">
      <c r="A15" s="8">
        <v>9</v>
      </c>
      <c r="B15" s="6" t="s">
        <v>40</v>
      </c>
      <c r="C15" s="19">
        <v>27</v>
      </c>
      <c r="D15" s="4"/>
      <c r="E15" s="4">
        <v>119</v>
      </c>
      <c r="F15" s="4">
        <v>13</v>
      </c>
      <c r="G15" s="4">
        <v>83</v>
      </c>
      <c r="H15" s="4">
        <v>7</v>
      </c>
      <c r="I15" s="4">
        <v>3</v>
      </c>
      <c r="J15" s="4"/>
      <c r="K15" s="4">
        <v>35</v>
      </c>
      <c r="L15" s="4"/>
      <c r="M15" s="4">
        <v>20</v>
      </c>
      <c r="N15" s="4">
        <v>1</v>
      </c>
      <c r="O15" s="4">
        <v>2</v>
      </c>
      <c r="P15" s="4">
        <v>1</v>
      </c>
      <c r="Q15" s="4">
        <v>43</v>
      </c>
      <c r="R15" s="4">
        <v>9</v>
      </c>
      <c r="S15" s="4">
        <v>13</v>
      </c>
      <c r="T15" s="4">
        <v>1</v>
      </c>
      <c r="U15" s="4">
        <v>1</v>
      </c>
      <c r="V15" s="4"/>
      <c r="W15" s="4">
        <v>3</v>
      </c>
      <c r="X15" s="4">
        <v>1</v>
      </c>
      <c r="Y15" s="4">
        <v>1</v>
      </c>
      <c r="Z15" s="4"/>
      <c r="AA15" s="4"/>
      <c r="AB15" s="4"/>
      <c r="AC15" s="4"/>
      <c r="AD15" s="4">
        <v>3</v>
      </c>
      <c r="AE15" s="4"/>
      <c r="AF15" s="4"/>
      <c r="AG15" s="4">
        <v>1</v>
      </c>
      <c r="AH15" s="4"/>
      <c r="AI15" s="4">
        <v>7</v>
      </c>
      <c r="AJ15" s="4">
        <v>2</v>
      </c>
      <c r="AK15" s="4">
        <v>4</v>
      </c>
      <c r="AL15" s="4"/>
      <c r="AM15" s="4"/>
      <c r="AN15" s="4"/>
      <c r="AO15" s="4"/>
      <c r="AP15" s="4"/>
      <c r="AQ15" s="4"/>
      <c r="AR15" s="4"/>
      <c r="AS15" s="4">
        <v>1</v>
      </c>
      <c r="AT15" s="4">
        <v>2</v>
      </c>
      <c r="AU15" s="4">
        <v>1</v>
      </c>
      <c r="AV15" s="4">
        <v>1</v>
      </c>
      <c r="AW15" s="4"/>
      <c r="AX15" s="4"/>
      <c r="AY15" s="4"/>
      <c r="AZ15" s="4"/>
      <c r="BA15" s="4"/>
      <c r="BB15" s="20"/>
      <c r="BC15" s="19"/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/>
      <c r="BM15" s="4"/>
      <c r="BN15" s="4">
        <v>1</v>
      </c>
      <c r="BO15" s="4"/>
      <c r="BP15" s="4"/>
      <c r="BQ15" s="4"/>
      <c r="BR15" s="4">
        <v>1</v>
      </c>
      <c r="BS15" s="4">
        <v>1</v>
      </c>
      <c r="BT15" s="4">
        <v>1</v>
      </c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20"/>
      <c r="CN15" s="17">
        <f t="shared" si="0"/>
        <v>365</v>
      </c>
      <c r="CO15" s="4">
        <f t="shared" si="1"/>
        <v>46</v>
      </c>
      <c r="CP15" s="42">
        <f t="shared" si="2"/>
        <v>411</v>
      </c>
    </row>
    <row r="16" spans="1:94" x14ac:dyDescent="0.3">
      <c r="A16" s="8">
        <v>10</v>
      </c>
      <c r="B16" s="6" t="s">
        <v>41</v>
      </c>
      <c r="C16" s="19">
        <v>5</v>
      </c>
      <c r="D16" s="4"/>
      <c r="E16" s="4">
        <v>1</v>
      </c>
      <c r="F16" s="4">
        <v>1</v>
      </c>
      <c r="G16" s="4">
        <v>30</v>
      </c>
      <c r="H16" s="4"/>
      <c r="I16" s="4">
        <v>7</v>
      </c>
      <c r="J16" s="4"/>
      <c r="K16" s="4">
        <v>6</v>
      </c>
      <c r="L16" s="4">
        <v>1</v>
      </c>
      <c r="M16" s="4">
        <v>13</v>
      </c>
      <c r="N16" s="4">
        <v>2</v>
      </c>
      <c r="O16" s="4">
        <v>20</v>
      </c>
      <c r="P16" s="4">
        <v>4</v>
      </c>
      <c r="Q16" s="4">
        <v>26</v>
      </c>
      <c r="R16" s="4">
        <v>4</v>
      </c>
      <c r="S16" s="4">
        <v>8</v>
      </c>
      <c r="T16" s="4">
        <v>1</v>
      </c>
      <c r="U16" s="4"/>
      <c r="V16" s="4"/>
      <c r="W16" s="4">
        <v>2</v>
      </c>
      <c r="X16" s="4">
        <v>1</v>
      </c>
      <c r="Y16" s="4"/>
      <c r="Z16" s="4"/>
      <c r="AA16" s="4"/>
      <c r="AB16" s="4"/>
      <c r="AC16" s="4">
        <v>3</v>
      </c>
      <c r="AD16" s="4"/>
      <c r="AE16" s="4"/>
      <c r="AF16" s="4">
        <v>1</v>
      </c>
      <c r="AG16" s="4">
        <v>2</v>
      </c>
      <c r="AH16" s="4">
        <v>1</v>
      </c>
      <c r="AI16" s="4">
        <v>6</v>
      </c>
      <c r="AJ16" s="4">
        <v>2</v>
      </c>
      <c r="AK16" s="4">
        <v>6</v>
      </c>
      <c r="AL16" s="4">
        <v>1</v>
      </c>
      <c r="AM16" s="4"/>
      <c r="AN16" s="4"/>
      <c r="AO16" s="4"/>
      <c r="AP16" s="4">
        <v>1</v>
      </c>
      <c r="AQ16" s="4">
        <v>1</v>
      </c>
      <c r="AR16" s="4">
        <v>1</v>
      </c>
      <c r="AS16" s="4">
        <v>2</v>
      </c>
      <c r="AT16" s="4"/>
      <c r="AU16" s="4">
        <v>1</v>
      </c>
      <c r="AV16" s="4"/>
      <c r="AW16" s="4"/>
      <c r="AX16" s="4"/>
      <c r="AY16" s="4"/>
      <c r="AZ16" s="4"/>
      <c r="BA16" s="4"/>
      <c r="BB16" s="20">
        <v>1</v>
      </c>
      <c r="BC16" s="19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>
        <v>1</v>
      </c>
      <c r="CF16" s="4"/>
      <c r="CG16" s="4"/>
      <c r="CH16" s="4"/>
      <c r="CI16" s="4"/>
      <c r="CJ16" s="4"/>
      <c r="CK16" s="4"/>
      <c r="CL16" s="4"/>
      <c r="CM16" s="20"/>
      <c r="CN16" s="17">
        <f t="shared" si="0"/>
        <v>139</v>
      </c>
      <c r="CO16" s="4">
        <f t="shared" si="1"/>
        <v>23</v>
      </c>
      <c r="CP16" s="42">
        <f t="shared" si="2"/>
        <v>162</v>
      </c>
    </row>
    <row r="17" spans="1:94" x14ac:dyDescent="0.3">
      <c r="A17" s="8">
        <v>11</v>
      </c>
      <c r="B17" s="6" t="s">
        <v>42</v>
      </c>
      <c r="C17" s="19">
        <v>11</v>
      </c>
      <c r="D17" s="4">
        <v>2</v>
      </c>
      <c r="E17" s="4">
        <v>18</v>
      </c>
      <c r="F17" s="4">
        <v>2</v>
      </c>
      <c r="G17" s="4">
        <v>198</v>
      </c>
      <c r="H17" s="4">
        <v>20</v>
      </c>
      <c r="I17" s="4">
        <v>9</v>
      </c>
      <c r="J17" s="4"/>
      <c r="K17" s="4">
        <v>6</v>
      </c>
      <c r="L17" s="4"/>
      <c r="M17" s="4">
        <v>107</v>
      </c>
      <c r="N17" s="4">
        <v>18</v>
      </c>
      <c r="O17" s="4">
        <v>56</v>
      </c>
      <c r="P17" s="4">
        <v>16</v>
      </c>
      <c r="Q17" s="4">
        <v>64</v>
      </c>
      <c r="R17" s="4">
        <v>16</v>
      </c>
      <c r="S17" s="4">
        <v>69</v>
      </c>
      <c r="T17" s="4">
        <v>19</v>
      </c>
      <c r="U17" s="4"/>
      <c r="V17" s="4">
        <v>1</v>
      </c>
      <c r="W17" s="4">
        <v>2</v>
      </c>
      <c r="X17" s="4">
        <v>1</v>
      </c>
      <c r="Y17" s="4">
        <v>1</v>
      </c>
      <c r="Z17" s="4">
        <v>2</v>
      </c>
      <c r="AA17" s="4"/>
      <c r="AB17" s="4">
        <v>1</v>
      </c>
      <c r="AC17" s="4">
        <v>1</v>
      </c>
      <c r="AD17" s="4">
        <v>1</v>
      </c>
      <c r="AE17" s="4">
        <v>2</v>
      </c>
      <c r="AF17" s="4"/>
      <c r="AG17" s="4"/>
      <c r="AH17" s="4"/>
      <c r="AI17" s="4">
        <v>9</v>
      </c>
      <c r="AJ17" s="4">
        <v>1</v>
      </c>
      <c r="AK17" s="4">
        <v>10</v>
      </c>
      <c r="AL17" s="4">
        <v>3</v>
      </c>
      <c r="AM17" s="4"/>
      <c r="AN17" s="4"/>
      <c r="AO17" s="4"/>
      <c r="AP17" s="4">
        <v>1</v>
      </c>
      <c r="AQ17" s="4">
        <v>3</v>
      </c>
      <c r="AR17" s="4"/>
      <c r="AS17" s="4"/>
      <c r="AT17" s="4">
        <v>1</v>
      </c>
      <c r="AU17" s="4">
        <v>4</v>
      </c>
      <c r="AV17" s="4">
        <v>1</v>
      </c>
      <c r="AW17" s="4">
        <v>1</v>
      </c>
      <c r="AX17" s="4"/>
      <c r="AY17" s="4"/>
      <c r="AZ17" s="4"/>
      <c r="BA17" s="4"/>
      <c r="BB17" s="20"/>
      <c r="BC17" s="19"/>
      <c r="BD17" s="4"/>
      <c r="BE17" s="4"/>
      <c r="BF17" s="4"/>
      <c r="BG17" s="4"/>
      <c r="BH17" s="4">
        <v>2</v>
      </c>
      <c r="BI17" s="4"/>
      <c r="BJ17" s="4"/>
      <c r="BK17" s="4"/>
      <c r="BL17" s="4"/>
      <c r="BM17" s="4">
        <v>2</v>
      </c>
      <c r="BN17" s="4">
        <v>2</v>
      </c>
      <c r="BO17" s="4"/>
      <c r="BP17" s="4"/>
      <c r="BQ17" s="4"/>
      <c r="BR17" s="4">
        <v>1</v>
      </c>
      <c r="BS17" s="4">
        <v>1</v>
      </c>
      <c r="BT17" s="4">
        <v>7</v>
      </c>
      <c r="BU17" s="4">
        <v>1</v>
      </c>
      <c r="BV17" s="4"/>
      <c r="BW17" s="4"/>
      <c r="BX17" s="4"/>
      <c r="BY17" s="4"/>
      <c r="BZ17" s="4"/>
      <c r="CA17" s="4">
        <v>1</v>
      </c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>
        <v>3</v>
      </c>
      <c r="CM17" s="20"/>
      <c r="CN17" s="17">
        <f t="shared" si="0"/>
        <v>575</v>
      </c>
      <c r="CO17" s="4">
        <f t="shared" si="1"/>
        <v>122</v>
      </c>
      <c r="CP17" s="42">
        <f t="shared" si="2"/>
        <v>697</v>
      </c>
    </row>
    <row r="18" spans="1:94" x14ac:dyDescent="0.3">
      <c r="A18" s="8">
        <v>12</v>
      </c>
      <c r="B18" s="6" t="s">
        <v>43</v>
      </c>
      <c r="C18" s="19">
        <v>14</v>
      </c>
      <c r="D18" s="4">
        <v>5</v>
      </c>
      <c r="E18" s="4">
        <v>18</v>
      </c>
      <c r="F18" s="4">
        <v>4</v>
      </c>
      <c r="G18" s="4">
        <v>51</v>
      </c>
      <c r="H18" s="4">
        <v>19</v>
      </c>
      <c r="I18" s="4">
        <v>22</v>
      </c>
      <c r="J18" s="4">
        <v>4</v>
      </c>
      <c r="K18" s="4">
        <v>24</v>
      </c>
      <c r="L18" s="4">
        <v>7</v>
      </c>
      <c r="M18" s="4">
        <v>45</v>
      </c>
      <c r="N18" s="4">
        <v>23</v>
      </c>
      <c r="O18" s="4">
        <v>20</v>
      </c>
      <c r="P18" s="4">
        <v>16</v>
      </c>
      <c r="Q18" s="4">
        <v>28</v>
      </c>
      <c r="R18" s="4">
        <v>18</v>
      </c>
      <c r="S18" s="4">
        <v>18</v>
      </c>
      <c r="T18" s="4">
        <v>13</v>
      </c>
      <c r="U18" s="4"/>
      <c r="V18" s="4"/>
      <c r="W18" s="4">
        <v>4</v>
      </c>
      <c r="X18" s="4">
        <v>1</v>
      </c>
      <c r="Y18" s="4">
        <v>1</v>
      </c>
      <c r="Z18" s="4"/>
      <c r="AA18" s="4"/>
      <c r="AB18" s="4"/>
      <c r="AC18" s="4"/>
      <c r="AD18" s="4"/>
      <c r="AE18" s="4"/>
      <c r="AF18" s="4">
        <v>1</v>
      </c>
      <c r="AG18" s="4">
        <v>1</v>
      </c>
      <c r="AH18" s="4">
        <v>1</v>
      </c>
      <c r="AI18" s="4">
        <v>12</v>
      </c>
      <c r="AJ18" s="4">
        <v>3</v>
      </c>
      <c r="AK18" s="4"/>
      <c r="AL18" s="4"/>
      <c r="AM18" s="4"/>
      <c r="AN18" s="4"/>
      <c r="AO18" s="4"/>
      <c r="AP18" s="4">
        <v>1</v>
      </c>
      <c r="AQ18" s="4"/>
      <c r="AR18" s="4">
        <v>1</v>
      </c>
      <c r="AS18" s="4"/>
      <c r="AT18" s="4"/>
      <c r="AU18" s="4">
        <v>3</v>
      </c>
      <c r="AV18" s="4"/>
      <c r="AW18" s="4"/>
      <c r="AX18" s="4"/>
      <c r="AY18" s="4"/>
      <c r="AZ18" s="4">
        <v>1</v>
      </c>
      <c r="BA18" s="4"/>
      <c r="BB18" s="20">
        <v>4</v>
      </c>
      <c r="BC18" s="19"/>
      <c r="BD18" s="4"/>
      <c r="BE18" s="4"/>
      <c r="BF18" s="4"/>
      <c r="BG18" s="4"/>
      <c r="BH18" s="4">
        <v>4</v>
      </c>
      <c r="BI18" s="4"/>
      <c r="BJ18" s="4"/>
      <c r="BK18" s="4"/>
      <c r="BL18" s="4"/>
      <c r="BM18" s="4"/>
      <c r="BN18" s="4">
        <v>2</v>
      </c>
      <c r="BO18" s="4"/>
      <c r="BP18" s="4"/>
      <c r="BQ18" s="4"/>
      <c r="BR18" s="4"/>
      <c r="BS18" s="4">
        <v>1</v>
      </c>
      <c r="BT18" s="4">
        <v>3</v>
      </c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>
        <v>2</v>
      </c>
      <c r="CM18" s="20"/>
      <c r="CN18" s="17">
        <f t="shared" si="0"/>
        <v>262</v>
      </c>
      <c r="CO18" s="4">
        <f t="shared" si="1"/>
        <v>133</v>
      </c>
      <c r="CP18" s="42">
        <f t="shared" si="2"/>
        <v>395</v>
      </c>
    </row>
    <row r="19" spans="1:94" x14ac:dyDescent="0.3">
      <c r="A19" s="8">
        <v>13</v>
      </c>
      <c r="B19" s="6" t="s">
        <v>44</v>
      </c>
      <c r="C19" s="19">
        <v>31</v>
      </c>
      <c r="D19" s="4">
        <v>3</v>
      </c>
      <c r="E19" s="4">
        <v>98</v>
      </c>
      <c r="F19" s="4">
        <v>9</v>
      </c>
      <c r="G19" s="4">
        <v>11</v>
      </c>
      <c r="H19" s="4">
        <v>4</v>
      </c>
      <c r="I19" s="4">
        <v>14</v>
      </c>
      <c r="J19" s="4">
        <v>3</v>
      </c>
      <c r="K19" s="4">
        <v>43</v>
      </c>
      <c r="L19" s="4">
        <v>6</v>
      </c>
      <c r="M19" s="4">
        <v>1</v>
      </c>
      <c r="N19" s="4"/>
      <c r="O19" s="4">
        <v>11</v>
      </c>
      <c r="P19" s="4">
        <v>12</v>
      </c>
      <c r="Q19" s="4">
        <v>75</v>
      </c>
      <c r="R19" s="4">
        <v>26</v>
      </c>
      <c r="S19" s="4">
        <v>6</v>
      </c>
      <c r="T19" s="4">
        <v>4</v>
      </c>
      <c r="U19" s="4"/>
      <c r="V19" s="4"/>
      <c r="W19" s="4">
        <v>2</v>
      </c>
      <c r="X19" s="4"/>
      <c r="Y19" s="4"/>
      <c r="Z19" s="4"/>
      <c r="AA19" s="4"/>
      <c r="AB19" s="4"/>
      <c r="AC19" s="4"/>
      <c r="AD19" s="4">
        <v>1</v>
      </c>
      <c r="AE19" s="4"/>
      <c r="AF19" s="4"/>
      <c r="AG19" s="4"/>
      <c r="AH19" s="4"/>
      <c r="AI19" s="4">
        <v>7</v>
      </c>
      <c r="AJ19" s="4">
        <v>1</v>
      </c>
      <c r="AK19" s="4">
        <v>6</v>
      </c>
      <c r="AL19" s="4"/>
      <c r="AM19" s="4"/>
      <c r="AN19" s="4"/>
      <c r="AO19" s="4"/>
      <c r="AP19" s="4">
        <v>1</v>
      </c>
      <c r="AQ19" s="4"/>
      <c r="AR19" s="4"/>
      <c r="AS19" s="4">
        <v>3</v>
      </c>
      <c r="AT19" s="4">
        <v>2</v>
      </c>
      <c r="AU19" s="4">
        <v>1</v>
      </c>
      <c r="AV19" s="4">
        <v>4</v>
      </c>
      <c r="AW19" s="4"/>
      <c r="AX19" s="4"/>
      <c r="AY19" s="4"/>
      <c r="AZ19" s="4"/>
      <c r="BA19" s="4"/>
      <c r="BB19" s="20"/>
      <c r="BC19" s="19">
        <v>1</v>
      </c>
      <c r="BD19" s="4">
        <v>1</v>
      </c>
      <c r="BE19" s="4">
        <v>11</v>
      </c>
      <c r="BF19" s="4">
        <v>10</v>
      </c>
      <c r="BG19" s="4">
        <v>2</v>
      </c>
      <c r="BH19" s="4">
        <v>8</v>
      </c>
      <c r="BI19" s="4"/>
      <c r="BJ19" s="4">
        <v>1</v>
      </c>
      <c r="BK19" s="4">
        <v>21</v>
      </c>
      <c r="BL19" s="4">
        <v>10</v>
      </c>
      <c r="BM19" s="4">
        <v>2</v>
      </c>
      <c r="BN19" s="4">
        <v>9</v>
      </c>
      <c r="BO19" s="4"/>
      <c r="BP19" s="4">
        <v>1</v>
      </c>
      <c r="BQ19" s="4">
        <v>9</v>
      </c>
      <c r="BR19" s="4">
        <v>21</v>
      </c>
      <c r="BS19" s="4">
        <v>1</v>
      </c>
      <c r="BT19" s="4">
        <v>11</v>
      </c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20"/>
      <c r="CN19" s="17">
        <f t="shared" si="0"/>
        <v>356</v>
      </c>
      <c r="CO19" s="4">
        <f t="shared" si="1"/>
        <v>148</v>
      </c>
      <c r="CP19" s="42">
        <f t="shared" si="2"/>
        <v>504</v>
      </c>
    </row>
    <row r="20" spans="1:94" x14ac:dyDescent="0.3">
      <c r="A20" s="8">
        <v>14</v>
      </c>
      <c r="B20" s="6" t="s">
        <v>45</v>
      </c>
      <c r="C20" s="19">
        <v>26</v>
      </c>
      <c r="D20" s="4"/>
      <c r="E20" s="4">
        <v>27</v>
      </c>
      <c r="F20" s="4">
        <v>1</v>
      </c>
      <c r="G20" s="4">
        <v>80</v>
      </c>
      <c r="H20" s="4">
        <v>6</v>
      </c>
      <c r="I20" s="4">
        <v>16</v>
      </c>
      <c r="J20" s="4"/>
      <c r="K20" s="4">
        <v>17</v>
      </c>
      <c r="L20" s="4"/>
      <c r="M20" s="4">
        <v>61</v>
      </c>
      <c r="N20" s="4">
        <v>1</v>
      </c>
      <c r="O20" s="4">
        <v>51</v>
      </c>
      <c r="P20" s="4">
        <v>1</v>
      </c>
      <c r="Q20" s="4">
        <v>51</v>
      </c>
      <c r="R20" s="4">
        <v>2</v>
      </c>
      <c r="S20" s="4">
        <v>114</v>
      </c>
      <c r="T20" s="4">
        <v>2</v>
      </c>
      <c r="U20" s="4"/>
      <c r="V20" s="4"/>
      <c r="W20" s="4"/>
      <c r="X20" s="4"/>
      <c r="Y20" s="4"/>
      <c r="Z20" s="4"/>
      <c r="AA20" s="4"/>
      <c r="AB20" s="4"/>
      <c r="AC20" s="4"/>
      <c r="AD20" s="4">
        <v>1</v>
      </c>
      <c r="AE20" s="4"/>
      <c r="AF20" s="4"/>
      <c r="AG20" s="4"/>
      <c r="AH20" s="4"/>
      <c r="AI20" s="4">
        <v>4</v>
      </c>
      <c r="AJ20" s="4"/>
      <c r="AK20" s="4">
        <v>4</v>
      </c>
      <c r="AL20" s="4"/>
      <c r="AM20" s="4"/>
      <c r="AN20" s="4"/>
      <c r="AO20" s="4"/>
      <c r="AP20" s="4">
        <v>1</v>
      </c>
      <c r="AQ20" s="4"/>
      <c r="AR20" s="4"/>
      <c r="AS20" s="4"/>
      <c r="AT20" s="4"/>
      <c r="AU20" s="4">
        <v>7</v>
      </c>
      <c r="AV20" s="4"/>
      <c r="AW20" s="4"/>
      <c r="AX20" s="4"/>
      <c r="AY20" s="4"/>
      <c r="AZ20" s="4"/>
      <c r="BA20" s="4"/>
      <c r="BB20" s="20">
        <v>1</v>
      </c>
      <c r="BC20" s="19"/>
      <c r="BD20" s="4"/>
      <c r="BE20" s="4"/>
      <c r="BF20" s="4"/>
      <c r="BG20" s="4"/>
      <c r="BH20" s="4">
        <v>1</v>
      </c>
      <c r="BI20" s="4"/>
      <c r="BJ20" s="4"/>
      <c r="BK20" s="4"/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20"/>
      <c r="CN20" s="17">
        <f t="shared" si="0"/>
        <v>458</v>
      </c>
      <c r="CO20" s="4">
        <f t="shared" si="1"/>
        <v>20</v>
      </c>
      <c r="CP20" s="42">
        <f t="shared" si="2"/>
        <v>478</v>
      </c>
    </row>
    <row r="21" spans="1:94" x14ac:dyDescent="0.3">
      <c r="A21" s="8">
        <v>15</v>
      </c>
      <c r="B21" s="6" t="s">
        <v>46</v>
      </c>
      <c r="C21" s="19">
        <v>1</v>
      </c>
      <c r="D21" s="4"/>
      <c r="E21" s="4">
        <v>95</v>
      </c>
      <c r="F21" s="4">
        <v>4</v>
      </c>
      <c r="G21" s="4">
        <v>6</v>
      </c>
      <c r="H21" s="4">
        <v>3</v>
      </c>
      <c r="I21" s="4">
        <v>1</v>
      </c>
      <c r="J21" s="4">
        <v>4</v>
      </c>
      <c r="K21" s="4">
        <v>23</v>
      </c>
      <c r="L21" s="4">
        <v>1</v>
      </c>
      <c r="M21" s="4">
        <v>1</v>
      </c>
      <c r="N21" s="4">
        <v>2</v>
      </c>
      <c r="O21" s="4"/>
      <c r="P21" s="4">
        <v>2</v>
      </c>
      <c r="Q21" s="4">
        <v>13</v>
      </c>
      <c r="R21" s="4">
        <v>15</v>
      </c>
      <c r="S21" s="4">
        <v>2</v>
      </c>
      <c r="T21" s="4"/>
      <c r="U21" s="4"/>
      <c r="V21" s="4"/>
      <c r="W21" s="4"/>
      <c r="X21" s="4"/>
      <c r="Y21" s="4"/>
      <c r="Z21" s="4">
        <v>2</v>
      </c>
      <c r="AA21" s="4"/>
      <c r="AB21" s="4"/>
      <c r="AC21" s="4"/>
      <c r="AD21" s="4">
        <v>1</v>
      </c>
      <c r="AE21" s="4"/>
      <c r="AF21" s="4"/>
      <c r="AG21" s="4"/>
      <c r="AH21" s="4">
        <v>1</v>
      </c>
      <c r="AI21" s="4">
        <v>1</v>
      </c>
      <c r="AJ21" s="4">
        <v>1</v>
      </c>
      <c r="AK21" s="4"/>
      <c r="AL21" s="4">
        <v>2</v>
      </c>
      <c r="AM21" s="4"/>
      <c r="AN21" s="4">
        <v>1</v>
      </c>
      <c r="AO21" s="4"/>
      <c r="AP21" s="4"/>
      <c r="AQ21" s="4"/>
      <c r="AR21" s="4"/>
      <c r="AS21" s="4">
        <v>2</v>
      </c>
      <c r="AT21" s="4"/>
      <c r="AU21" s="4"/>
      <c r="AV21" s="4"/>
      <c r="AW21" s="4"/>
      <c r="AX21" s="4"/>
      <c r="AY21" s="4"/>
      <c r="AZ21" s="4"/>
      <c r="BA21" s="4"/>
      <c r="BB21" s="20"/>
      <c r="BC21" s="19"/>
      <c r="BD21" s="4"/>
      <c r="BE21" s="4"/>
      <c r="BF21" s="4"/>
      <c r="BG21" s="4">
        <v>1</v>
      </c>
      <c r="BH21" s="4">
        <v>1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>
        <v>1</v>
      </c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20"/>
      <c r="CN21" s="17">
        <f t="shared" si="0"/>
        <v>146</v>
      </c>
      <c r="CO21" s="4">
        <f t="shared" si="1"/>
        <v>41</v>
      </c>
      <c r="CP21" s="42">
        <f t="shared" si="2"/>
        <v>187</v>
      </c>
    </row>
    <row r="22" spans="1:94" x14ac:dyDescent="0.3">
      <c r="A22" s="8">
        <v>16</v>
      </c>
      <c r="B22" s="6" t="s">
        <v>47</v>
      </c>
      <c r="C22" s="19">
        <v>32</v>
      </c>
      <c r="D22" s="4">
        <v>2</v>
      </c>
      <c r="E22" s="4">
        <v>13</v>
      </c>
      <c r="F22" s="4">
        <v>10</v>
      </c>
      <c r="G22" s="4">
        <v>70</v>
      </c>
      <c r="H22" s="4">
        <v>22</v>
      </c>
      <c r="I22" s="4">
        <v>24</v>
      </c>
      <c r="J22" s="4">
        <v>3</v>
      </c>
      <c r="K22" s="4">
        <v>36</v>
      </c>
      <c r="L22" s="4">
        <v>4</v>
      </c>
      <c r="M22" s="4">
        <v>53</v>
      </c>
      <c r="N22" s="4">
        <v>8</v>
      </c>
      <c r="O22" s="4">
        <v>17</v>
      </c>
      <c r="P22" s="4">
        <v>15</v>
      </c>
      <c r="Q22" s="4">
        <v>30</v>
      </c>
      <c r="R22" s="4">
        <v>11</v>
      </c>
      <c r="S22" s="4">
        <v>30</v>
      </c>
      <c r="T22" s="4">
        <v>5</v>
      </c>
      <c r="U22" s="4"/>
      <c r="V22" s="4"/>
      <c r="W22" s="4">
        <v>3</v>
      </c>
      <c r="X22" s="4">
        <v>1</v>
      </c>
      <c r="Y22" s="4">
        <v>1</v>
      </c>
      <c r="Z22" s="4"/>
      <c r="AA22" s="4"/>
      <c r="AB22" s="4"/>
      <c r="AC22" s="4"/>
      <c r="AD22" s="4">
        <v>1</v>
      </c>
      <c r="AE22" s="4"/>
      <c r="AF22" s="4"/>
      <c r="AG22" s="4">
        <v>1</v>
      </c>
      <c r="AH22" s="4">
        <v>1</v>
      </c>
      <c r="AI22" s="4">
        <v>9</v>
      </c>
      <c r="AJ22" s="4">
        <v>4</v>
      </c>
      <c r="AK22" s="4">
        <v>1</v>
      </c>
      <c r="AL22" s="4">
        <v>1</v>
      </c>
      <c r="AM22" s="4"/>
      <c r="AN22" s="4"/>
      <c r="AO22" s="4"/>
      <c r="AP22" s="4">
        <v>1</v>
      </c>
      <c r="AQ22" s="4">
        <v>1</v>
      </c>
      <c r="AR22" s="4"/>
      <c r="AS22" s="4">
        <v>1</v>
      </c>
      <c r="AT22" s="4"/>
      <c r="AU22" s="4">
        <v>3</v>
      </c>
      <c r="AV22" s="4"/>
      <c r="AW22" s="4"/>
      <c r="AX22" s="4"/>
      <c r="AY22" s="4"/>
      <c r="AZ22" s="4"/>
      <c r="BA22" s="4"/>
      <c r="BB22" s="20">
        <v>1</v>
      </c>
      <c r="BC22" s="19"/>
      <c r="BD22" s="4"/>
      <c r="BE22" s="4"/>
      <c r="BF22" s="4"/>
      <c r="BG22" s="4">
        <v>1</v>
      </c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>
        <v>2</v>
      </c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20"/>
      <c r="CN22" s="17">
        <f t="shared" si="0"/>
        <v>326</v>
      </c>
      <c r="CO22" s="4">
        <f t="shared" si="1"/>
        <v>92</v>
      </c>
      <c r="CP22" s="42">
        <f t="shared" si="2"/>
        <v>418</v>
      </c>
    </row>
    <row r="23" spans="1:94" x14ac:dyDescent="0.3">
      <c r="A23" s="8">
        <v>17</v>
      </c>
      <c r="B23" s="6" t="s">
        <v>48</v>
      </c>
      <c r="C23" s="19">
        <v>3</v>
      </c>
      <c r="D23" s="4">
        <v>1</v>
      </c>
      <c r="E23" s="4">
        <v>16</v>
      </c>
      <c r="F23" s="4">
        <v>6</v>
      </c>
      <c r="G23" s="4">
        <v>53</v>
      </c>
      <c r="H23" s="4">
        <v>13</v>
      </c>
      <c r="I23" s="4">
        <v>8</v>
      </c>
      <c r="J23" s="4">
        <v>4</v>
      </c>
      <c r="K23" s="4">
        <v>13</v>
      </c>
      <c r="L23" s="4">
        <v>7</v>
      </c>
      <c r="M23" s="4">
        <v>50</v>
      </c>
      <c r="N23" s="4">
        <v>7</v>
      </c>
      <c r="O23" s="4">
        <v>18</v>
      </c>
      <c r="P23" s="4">
        <v>12</v>
      </c>
      <c r="Q23" s="4">
        <v>20</v>
      </c>
      <c r="R23" s="4">
        <v>18</v>
      </c>
      <c r="S23" s="4">
        <v>26</v>
      </c>
      <c r="T23" s="4">
        <v>5</v>
      </c>
      <c r="U23" s="4"/>
      <c r="V23" s="4"/>
      <c r="W23" s="4">
        <v>1</v>
      </c>
      <c r="X23" s="4"/>
      <c r="Y23" s="4"/>
      <c r="Z23" s="4"/>
      <c r="AA23" s="4"/>
      <c r="AB23" s="4"/>
      <c r="AC23" s="4"/>
      <c r="AD23" s="4"/>
      <c r="AE23" s="4"/>
      <c r="AF23" s="4">
        <v>1</v>
      </c>
      <c r="AG23" s="4"/>
      <c r="AH23" s="4">
        <v>1</v>
      </c>
      <c r="AI23" s="4">
        <v>7</v>
      </c>
      <c r="AJ23" s="4"/>
      <c r="AK23" s="4"/>
      <c r="AL23" s="4"/>
      <c r="AM23" s="4"/>
      <c r="AN23" s="4"/>
      <c r="AO23" s="4"/>
      <c r="AP23" s="4">
        <v>1</v>
      </c>
      <c r="AQ23" s="4"/>
      <c r="AR23" s="4"/>
      <c r="AS23" s="4"/>
      <c r="AT23" s="4"/>
      <c r="AU23" s="4">
        <v>4</v>
      </c>
      <c r="AV23" s="4">
        <v>1</v>
      </c>
      <c r="AW23" s="4"/>
      <c r="AX23" s="4"/>
      <c r="AY23" s="4"/>
      <c r="AZ23" s="4"/>
      <c r="BA23" s="4"/>
      <c r="BB23" s="20"/>
      <c r="BC23" s="19"/>
      <c r="BD23" s="4"/>
      <c r="BE23" s="4"/>
      <c r="BF23" s="4"/>
      <c r="BG23" s="4"/>
      <c r="BH23" s="4">
        <v>3</v>
      </c>
      <c r="BI23" s="4"/>
      <c r="BJ23" s="4"/>
      <c r="BK23" s="4"/>
      <c r="BL23" s="4"/>
      <c r="BM23" s="4"/>
      <c r="BN23" s="4">
        <v>1</v>
      </c>
      <c r="BO23" s="4"/>
      <c r="BP23" s="4"/>
      <c r="BQ23" s="4"/>
      <c r="BR23" s="4"/>
      <c r="BS23" s="4"/>
      <c r="BT23" s="4">
        <v>1</v>
      </c>
      <c r="BU23" s="4"/>
      <c r="BV23" s="4"/>
      <c r="BW23" s="4"/>
      <c r="BX23" s="4"/>
      <c r="BY23" s="4"/>
      <c r="BZ23" s="4"/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/>
      <c r="CL23" s="4"/>
      <c r="CM23" s="20"/>
      <c r="CN23" s="17">
        <f t="shared" si="0"/>
        <v>220</v>
      </c>
      <c r="CO23" s="4">
        <f t="shared" si="1"/>
        <v>83</v>
      </c>
      <c r="CP23" s="42">
        <f t="shared" si="2"/>
        <v>303</v>
      </c>
    </row>
    <row r="24" spans="1:94" x14ac:dyDescent="0.3">
      <c r="A24" s="8">
        <v>18</v>
      </c>
      <c r="B24" s="6" t="s">
        <v>49</v>
      </c>
      <c r="C24" s="19"/>
      <c r="D24" s="4"/>
      <c r="E24" s="4"/>
      <c r="F24" s="4">
        <v>4</v>
      </c>
      <c r="G24" s="4"/>
      <c r="H24" s="4">
        <v>45</v>
      </c>
      <c r="I24" s="4"/>
      <c r="J24" s="4">
        <v>3</v>
      </c>
      <c r="K24" s="4"/>
      <c r="L24" s="4">
        <v>5</v>
      </c>
      <c r="M24" s="4"/>
      <c r="N24" s="4">
        <v>54</v>
      </c>
      <c r="O24" s="4"/>
      <c r="P24" s="4">
        <v>52</v>
      </c>
      <c r="Q24" s="4"/>
      <c r="R24" s="4">
        <v>48</v>
      </c>
      <c r="S24" s="4"/>
      <c r="T24" s="4">
        <v>99</v>
      </c>
      <c r="U24" s="4"/>
      <c r="V24" s="4"/>
      <c r="W24" s="4"/>
      <c r="X24" s="4">
        <v>3</v>
      </c>
      <c r="Y24" s="4"/>
      <c r="Z24" s="4">
        <v>2</v>
      </c>
      <c r="AA24" s="4"/>
      <c r="AB24" s="4">
        <v>2</v>
      </c>
      <c r="AC24" s="4"/>
      <c r="AD24" s="4">
        <v>4</v>
      </c>
      <c r="AE24" s="4"/>
      <c r="AF24" s="4">
        <v>2</v>
      </c>
      <c r="AG24" s="4"/>
      <c r="AH24" s="4">
        <v>4</v>
      </c>
      <c r="AI24" s="4"/>
      <c r="AJ24" s="4">
        <v>2</v>
      </c>
      <c r="AK24" s="4"/>
      <c r="AL24" s="4">
        <v>3</v>
      </c>
      <c r="AM24" s="4"/>
      <c r="AN24" s="4"/>
      <c r="AO24" s="4"/>
      <c r="AP24" s="4">
        <v>1</v>
      </c>
      <c r="AQ24" s="4"/>
      <c r="AR24" s="4"/>
      <c r="AS24" s="4"/>
      <c r="AT24" s="4"/>
      <c r="AU24" s="4"/>
      <c r="AV24" s="4">
        <v>11</v>
      </c>
      <c r="AW24" s="4"/>
      <c r="AX24" s="4">
        <v>4</v>
      </c>
      <c r="AY24" s="4"/>
      <c r="AZ24" s="4">
        <v>2</v>
      </c>
      <c r="BA24" s="4"/>
      <c r="BB24" s="20">
        <v>21</v>
      </c>
      <c r="BC24" s="19"/>
      <c r="BD24" s="4">
        <v>2</v>
      </c>
      <c r="BE24" s="4"/>
      <c r="BF24" s="4">
        <v>3</v>
      </c>
      <c r="BG24" s="4"/>
      <c r="BH24" s="4">
        <v>378</v>
      </c>
      <c r="BI24" s="4"/>
      <c r="BJ24" s="4"/>
      <c r="BK24" s="4"/>
      <c r="BL24" s="4">
        <v>2</v>
      </c>
      <c r="BM24" s="4"/>
      <c r="BN24" s="4">
        <v>213</v>
      </c>
      <c r="BO24" s="4"/>
      <c r="BP24" s="4">
        <v>4</v>
      </c>
      <c r="BQ24" s="4"/>
      <c r="BR24" s="4">
        <v>9</v>
      </c>
      <c r="BS24" s="4"/>
      <c r="BT24" s="4">
        <v>332</v>
      </c>
      <c r="BU24" s="4"/>
      <c r="BV24" s="4">
        <v>3</v>
      </c>
      <c r="BW24" s="4">
        <v>2</v>
      </c>
      <c r="BX24" s="4"/>
      <c r="BY24" s="4">
        <v>3</v>
      </c>
      <c r="BZ24" s="4"/>
      <c r="CA24" s="4">
        <v>1</v>
      </c>
      <c r="CB24" s="4"/>
      <c r="CC24" s="4">
        <v>3</v>
      </c>
      <c r="CD24" s="4"/>
      <c r="CE24" s="4">
        <v>5</v>
      </c>
      <c r="CF24" s="4"/>
      <c r="CG24" s="4">
        <v>10</v>
      </c>
      <c r="CH24" s="4">
        <v>7</v>
      </c>
      <c r="CI24" s="4"/>
      <c r="CJ24" s="4">
        <v>5</v>
      </c>
      <c r="CK24" s="4"/>
      <c r="CL24" s="4">
        <v>39</v>
      </c>
      <c r="CM24" s="20">
        <v>1</v>
      </c>
      <c r="CN24" s="17">
        <f t="shared" si="0"/>
        <v>0</v>
      </c>
      <c r="CO24" s="4">
        <f t="shared" si="1"/>
        <v>1393</v>
      </c>
      <c r="CP24" s="42">
        <f t="shared" si="2"/>
        <v>1393</v>
      </c>
    </row>
    <row r="25" spans="1:94" x14ac:dyDescent="0.3">
      <c r="A25" s="8">
        <v>19</v>
      </c>
      <c r="B25" s="6" t="s">
        <v>50</v>
      </c>
      <c r="C25" s="19">
        <v>4</v>
      </c>
      <c r="D25" s="4"/>
      <c r="E25" s="4">
        <v>86</v>
      </c>
      <c r="F25" s="4">
        <v>5</v>
      </c>
      <c r="G25" s="4">
        <v>75</v>
      </c>
      <c r="H25" s="4">
        <v>17</v>
      </c>
      <c r="I25" s="4">
        <v>10</v>
      </c>
      <c r="J25" s="4">
        <v>3</v>
      </c>
      <c r="K25" s="4">
        <v>44</v>
      </c>
      <c r="L25" s="4">
        <v>5</v>
      </c>
      <c r="M25" s="4">
        <v>71</v>
      </c>
      <c r="N25" s="4">
        <v>11</v>
      </c>
      <c r="O25" s="4">
        <v>51</v>
      </c>
      <c r="P25" s="4">
        <v>15</v>
      </c>
      <c r="Q25" s="4">
        <v>117</v>
      </c>
      <c r="R25" s="4">
        <v>23</v>
      </c>
      <c r="S25" s="4">
        <v>80</v>
      </c>
      <c r="T25" s="4">
        <v>13</v>
      </c>
      <c r="U25" s="4"/>
      <c r="V25" s="4">
        <v>1</v>
      </c>
      <c r="W25" s="4">
        <v>2</v>
      </c>
      <c r="X25" s="4">
        <v>2</v>
      </c>
      <c r="Y25" s="4">
        <v>1</v>
      </c>
      <c r="Z25" s="4">
        <v>2</v>
      </c>
      <c r="AA25" s="4"/>
      <c r="AB25" s="4"/>
      <c r="AC25" s="4"/>
      <c r="AD25" s="4">
        <v>1</v>
      </c>
      <c r="AE25" s="4"/>
      <c r="AF25" s="4"/>
      <c r="AG25" s="4"/>
      <c r="AH25" s="4"/>
      <c r="AI25" s="4">
        <v>8</v>
      </c>
      <c r="AJ25" s="4">
        <v>3</v>
      </c>
      <c r="AK25" s="4">
        <v>3</v>
      </c>
      <c r="AL25" s="4">
        <v>1</v>
      </c>
      <c r="AM25" s="4"/>
      <c r="AN25" s="4"/>
      <c r="AO25" s="4">
        <v>1</v>
      </c>
      <c r="AP25" s="4">
        <v>1</v>
      </c>
      <c r="AQ25" s="4"/>
      <c r="AR25" s="4"/>
      <c r="AS25" s="4">
        <v>4</v>
      </c>
      <c r="AT25" s="4">
        <v>2</v>
      </c>
      <c r="AU25" s="4">
        <v>5</v>
      </c>
      <c r="AV25" s="4"/>
      <c r="AW25" s="4"/>
      <c r="AX25" s="4"/>
      <c r="AY25" s="4"/>
      <c r="AZ25" s="4">
        <v>1</v>
      </c>
      <c r="BA25" s="4"/>
      <c r="BB25" s="20"/>
      <c r="BC25" s="19"/>
      <c r="BD25" s="4"/>
      <c r="BE25" s="4">
        <v>1</v>
      </c>
      <c r="BF25" s="4">
        <v>2</v>
      </c>
      <c r="BG25" s="4"/>
      <c r="BH25" s="4">
        <v>12</v>
      </c>
      <c r="BI25" s="4"/>
      <c r="BJ25" s="4">
        <v>1</v>
      </c>
      <c r="BK25" s="4"/>
      <c r="BL25" s="4"/>
      <c r="BM25" s="4">
        <v>2</v>
      </c>
      <c r="BN25" s="4">
        <v>3</v>
      </c>
      <c r="BO25" s="4"/>
      <c r="BP25" s="4">
        <v>1</v>
      </c>
      <c r="BQ25" s="4"/>
      <c r="BR25" s="4">
        <v>3</v>
      </c>
      <c r="BS25" s="4">
        <v>6</v>
      </c>
      <c r="BT25" s="4">
        <v>29</v>
      </c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>
        <v>1</v>
      </c>
      <c r="CM25" s="20"/>
      <c r="CN25" s="17">
        <f t="shared" si="0"/>
        <v>571</v>
      </c>
      <c r="CO25" s="4">
        <f t="shared" si="1"/>
        <v>158</v>
      </c>
      <c r="CP25" s="42">
        <f t="shared" si="2"/>
        <v>729</v>
      </c>
    </row>
    <row r="26" spans="1:94" x14ac:dyDescent="0.3">
      <c r="A26" s="8">
        <v>20</v>
      </c>
      <c r="B26" s="6" t="s">
        <v>51</v>
      </c>
      <c r="C26" s="19">
        <v>70</v>
      </c>
      <c r="D26" s="4">
        <v>12</v>
      </c>
      <c r="E26" s="4">
        <v>88</v>
      </c>
      <c r="F26" s="4">
        <v>20</v>
      </c>
      <c r="G26" s="4">
        <v>146</v>
      </c>
      <c r="H26" s="4">
        <v>92</v>
      </c>
      <c r="I26" s="4">
        <v>27</v>
      </c>
      <c r="J26" s="4">
        <v>7</v>
      </c>
      <c r="K26" s="4">
        <v>68</v>
      </c>
      <c r="L26" s="4">
        <v>1</v>
      </c>
      <c r="M26" s="4">
        <v>53</v>
      </c>
      <c r="N26" s="4">
        <v>41</v>
      </c>
      <c r="O26" s="4">
        <v>24</v>
      </c>
      <c r="P26" s="4">
        <v>9</v>
      </c>
      <c r="Q26" s="4">
        <v>66</v>
      </c>
      <c r="R26" s="4">
        <v>12</v>
      </c>
      <c r="S26" s="4">
        <v>42</v>
      </c>
      <c r="T26" s="4">
        <v>19</v>
      </c>
      <c r="U26" s="4"/>
      <c r="V26" s="4"/>
      <c r="W26" s="4"/>
      <c r="X26" s="4">
        <v>1</v>
      </c>
      <c r="Y26" s="4"/>
      <c r="Z26" s="4"/>
      <c r="AA26" s="4"/>
      <c r="AB26" s="4"/>
      <c r="AC26" s="4"/>
      <c r="AD26" s="4">
        <v>1</v>
      </c>
      <c r="AE26" s="4"/>
      <c r="AF26" s="4"/>
      <c r="AG26" s="4"/>
      <c r="AH26" s="4"/>
      <c r="AI26" s="4">
        <v>13</v>
      </c>
      <c r="AJ26" s="4">
        <v>3</v>
      </c>
      <c r="AK26" s="4">
        <v>2</v>
      </c>
      <c r="AL26" s="4">
        <v>2</v>
      </c>
      <c r="AM26" s="4"/>
      <c r="AN26" s="4"/>
      <c r="AO26" s="4"/>
      <c r="AP26" s="4">
        <v>1</v>
      </c>
      <c r="AQ26" s="4"/>
      <c r="AR26" s="4"/>
      <c r="AS26" s="4"/>
      <c r="AT26" s="4">
        <v>1</v>
      </c>
      <c r="AU26" s="4">
        <v>3</v>
      </c>
      <c r="AV26" s="4">
        <v>1</v>
      </c>
      <c r="AW26" s="4"/>
      <c r="AX26" s="4"/>
      <c r="AY26" s="4"/>
      <c r="AZ26" s="4"/>
      <c r="BA26" s="4"/>
      <c r="BB26" s="20"/>
      <c r="BC26" s="19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>
        <v>1</v>
      </c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20"/>
      <c r="CN26" s="17">
        <f t="shared" si="0"/>
        <v>603</v>
      </c>
      <c r="CO26" s="4">
        <f t="shared" si="1"/>
        <v>223</v>
      </c>
      <c r="CP26" s="42">
        <f t="shared" si="2"/>
        <v>826</v>
      </c>
    </row>
    <row r="27" spans="1:94" x14ac:dyDescent="0.3">
      <c r="A27" s="8">
        <v>21</v>
      </c>
      <c r="B27" s="6" t="s">
        <v>52</v>
      </c>
      <c r="C27" s="19">
        <v>31</v>
      </c>
      <c r="D27" s="4">
        <v>3</v>
      </c>
      <c r="E27" s="4">
        <v>141</v>
      </c>
      <c r="F27" s="4">
        <v>12</v>
      </c>
      <c r="G27" s="4">
        <v>32</v>
      </c>
      <c r="H27" s="4">
        <v>3</v>
      </c>
      <c r="I27" s="4">
        <v>38</v>
      </c>
      <c r="J27" s="4">
        <v>6</v>
      </c>
      <c r="K27" s="4">
        <v>57</v>
      </c>
      <c r="L27" s="4">
        <v>14</v>
      </c>
      <c r="M27" s="4">
        <v>31</v>
      </c>
      <c r="N27" s="4">
        <v>2</v>
      </c>
      <c r="O27" s="4">
        <v>45</v>
      </c>
      <c r="P27" s="4">
        <v>20</v>
      </c>
      <c r="Q27" s="4">
        <v>46</v>
      </c>
      <c r="R27" s="4">
        <v>15</v>
      </c>
      <c r="S27" s="4">
        <v>14</v>
      </c>
      <c r="T27" s="4">
        <v>1</v>
      </c>
      <c r="U27" s="4"/>
      <c r="V27" s="4">
        <v>1</v>
      </c>
      <c r="W27" s="4">
        <v>8</v>
      </c>
      <c r="X27" s="4">
        <v>1</v>
      </c>
      <c r="Y27" s="4">
        <v>3</v>
      </c>
      <c r="Z27" s="4">
        <v>1</v>
      </c>
      <c r="AA27" s="4"/>
      <c r="AB27" s="4"/>
      <c r="AC27" s="4"/>
      <c r="AD27" s="4">
        <v>1</v>
      </c>
      <c r="AE27" s="4"/>
      <c r="AF27" s="4"/>
      <c r="AG27" s="4">
        <v>1</v>
      </c>
      <c r="AH27" s="4"/>
      <c r="AI27" s="4">
        <v>10</v>
      </c>
      <c r="AJ27" s="4"/>
      <c r="AK27" s="4">
        <v>6</v>
      </c>
      <c r="AL27" s="4"/>
      <c r="AM27" s="4"/>
      <c r="AN27" s="4"/>
      <c r="AO27" s="4"/>
      <c r="AP27" s="4">
        <v>2</v>
      </c>
      <c r="AQ27" s="4">
        <v>1</v>
      </c>
      <c r="AR27" s="4">
        <v>1</v>
      </c>
      <c r="AS27" s="4"/>
      <c r="AT27" s="4"/>
      <c r="AU27" s="4">
        <v>4</v>
      </c>
      <c r="AV27" s="4"/>
      <c r="AW27" s="4">
        <v>1</v>
      </c>
      <c r="AX27" s="4"/>
      <c r="AY27" s="4"/>
      <c r="AZ27" s="4"/>
      <c r="BA27" s="4"/>
      <c r="BB27" s="20"/>
      <c r="BC27" s="19"/>
      <c r="BD27" s="4"/>
      <c r="BE27" s="4"/>
      <c r="BF27" s="4">
        <v>5</v>
      </c>
      <c r="BG27" s="4">
        <v>1</v>
      </c>
      <c r="BH27" s="4">
        <v>2</v>
      </c>
      <c r="BI27" s="4"/>
      <c r="BJ27" s="4"/>
      <c r="BK27" s="4"/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/>
      <c r="BZ27" s="4"/>
      <c r="CA27" s="4"/>
      <c r="CB27" s="4"/>
      <c r="CC27" s="4">
        <v>1</v>
      </c>
      <c r="CD27" s="4"/>
      <c r="CE27" s="4"/>
      <c r="CF27" s="4"/>
      <c r="CG27" s="4"/>
      <c r="CH27" s="4"/>
      <c r="CI27" s="4"/>
      <c r="CJ27" s="4"/>
      <c r="CK27" s="4"/>
      <c r="CL27" s="4"/>
      <c r="CM27" s="20"/>
      <c r="CN27" s="17">
        <f t="shared" si="0"/>
        <v>470</v>
      </c>
      <c r="CO27" s="4">
        <f t="shared" si="1"/>
        <v>94</v>
      </c>
      <c r="CP27" s="42">
        <f t="shared" si="2"/>
        <v>564</v>
      </c>
    </row>
    <row r="28" spans="1:94" x14ac:dyDescent="0.3">
      <c r="A28" s="8">
        <v>22</v>
      </c>
      <c r="B28" s="6" t="s">
        <v>53</v>
      </c>
      <c r="C28" s="19">
        <v>28</v>
      </c>
      <c r="D28" s="4">
        <v>2</v>
      </c>
      <c r="E28" s="4">
        <v>89</v>
      </c>
      <c r="F28" s="4">
        <v>13</v>
      </c>
      <c r="G28" s="4">
        <v>12</v>
      </c>
      <c r="H28" s="4">
        <v>6</v>
      </c>
      <c r="I28" s="4">
        <v>9</v>
      </c>
      <c r="J28" s="4">
        <v>2</v>
      </c>
      <c r="K28" s="4">
        <v>52</v>
      </c>
      <c r="L28" s="4">
        <v>10</v>
      </c>
      <c r="M28" s="4">
        <v>13</v>
      </c>
      <c r="N28" s="4">
        <v>3</v>
      </c>
      <c r="O28" s="4">
        <v>17</v>
      </c>
      <c r="P28" s="4">
        <v>20</v>
      </c>
      <c r="Q28" s="4">
        <v>28</v>
      </c>
      <c r="R28" s="4">
        <v>27</v>
      </c>
      <c r="S28" s="4">
        <v>3</v>
      </c>
      <c r="T28" s="4"/>
      <c r="U28" s="4"/>
      <c r="V28" s="4"/>
      <c r="W28" s="4">
        <v>3</v>
      </c>
      <c r="X28" s="4"/>
      <c r="Y28" s="4">
        <v>1</v>
      </c>
      <c r="Z28" s="4"/>
      <c r="AA28" s="4"/>
      <c r="AB28" s="4"/>
      <c r="AC28" s="4"/>
      <c r="AD28" s="4">
        <v>1</v>
      </c>
      <c r="AE28" s="4"/>
      <c r="AF28" s="4"/>
      <c r="AG28" s="4"/>
      <c r="AH28" s="4"/>
      <c r="AI28" s="4">
        <v>10</v>
      </c>
      <c r="AJ28" s="4">
        <v>1</v>
      </c>
      <c r="AK28" s="4">
        <v>1</v>
      </c>
      <c r="AL28" s="4"/>
      <c r="AM28" s="4"/>
      <c r="AN28" s="4"/>
      <c r="AO28" s="4"/>
      <c r="AP28" s="4">
        <v>1</v>
      </c>
      <c r="AQ28" s="4"/>
      <c r="AR28" s="4"/>
      <c r="AS28" s="4">
        <v>1</v>
      </c>
      <c r="AT28" s="4">
        <v>1</v>
      </c>
      <c r="AU28" s="4"/>
      <c r="AV28" s="4">
        <v>1</v>
      </c>
      <c r="AW28" s="4"/>
      <c r="AX28" s="4"/>
      <c r="AY28" s="4"/>
      <c r="AZ28" s="4"/>
      <c r="BA28" s="4"/>
      <c r="BB28" s="20"/>
      <c r="BC28" s="19"/>
      <c r="BD28" s="4"/>
      <c r="BE28" s="4"/>
      <c r="BF28" s="4"/>
      <c r="BG28" s="4">
        <v>1</v>
      </c>
      <c r="BH28" s="4">
        <v>6</v>
      </c>
      <c r="BI28" s="4"/>
      <c r="BJ28" s="4"/>
      <c r="BK28" s="4"/>
      <c r="BL28" s="4"/>
      <c r="BM28" s="4"/>
      <c r="BN28" s="4">
        <v>2</v>
      </c>
      <c r="BO28" s="4"/>
      <c r="BP28" s="4"/>
      <c r="BQ28" s="4"/>
      <c r="BR28" s="4">
        <v>2</v>
      </c>
      <c r="BS28" s="4">
        <v>1</v>
      </c>
      <c r="BT28" s="4">
        <v>5</v>
      </c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>
        <v>1</v>
      </c>
      <c r="CM28" s="20"/>
      <c r="CN28" s="17">
        <f t="shared" si="0"/>
        <v>269</v>
      </c>
      <c r="CO28" s="4">
        <f t="shared" si="1"/>
        <v>104</v>
      </c>
      <c r="CP28" s="42">
        <f t="shared" si="2"/>
        <v>373</v>
      </c>
    </row>
    <row r="29" spans="1:94" x14ac:dyDescent="0.3">
      <c r="A29" s="8">
        <v>23</v>
      </c>
      <c r="B29" s="6" t="s">
        <v>54</v>
      </c>
      <c r="C29" s="19">
        <v>26</v>
      </c>
      <c r="D29" s="4">
        <v>7</v>
      </c>
      <c r="E29" s="4">
        <v>29</v>
      </c>
      <c r="F29" s="4">
        <v>5</v>
      </c>
      <c r="G29" s="4"/>
      <c r="H29" s="4">
        <v>2</v>
      </c>
      <c r="I29" s="4">
        <v>16</v>
      </c>
      <c r="J29" s="4">
        <v>4</v>
      </c>
      <c r="K29" s="4">
        <v>44</v>
      </c>
      <c r="L29" s="4">
        <v>13</v>
      </c>
      <c r="M29" s="4">
        <v>1</v>
      </c>
      <c r="N29" s="4"/>
      <c r="O29" s="4">
        <v>26</v>
      </c>
      <c r="P29" s="4">
        <v>9</v>
      </c>
      <c r="Q29" s="4">
        <v>42</v>
      </c>
      <c r="R29" s="4">
        <v>7</v>
      </c>
      <c r="S29" s="4"/>
      <c r="T29" s="4"/>
      <c r="U29" s="4">
        <v>1</v>
      </c>
      <c r="V29" s="4"/>
      <c r="W29" s="4">
        <v>2</v>
      </c>
      <c r="X29" s="4">
        <v>3</v>
      </c>
      <c r="Y29" s="4"/>
      <c r="Z29" s="4"/>
      <c r="AA29" s="4"/>
      <c r="AB29" s="4"/>
      <c r="AC29" s="4">
        <v>1</v>
      </c>
      <c r="AD29" s="4">
        <v>1</v>
      </c>
      <c r="AE29" s="4"/>
      <c r="AF29" s="4"/>
      <c r="AG29" s="4">
        <v>5</v>
      </c>
      <c r="AH29" s="4">
        <v>3</v>
      </c>
      <c r="AI29" s="4">
        <v>19</v>
      </c>
      <c r="AJ29" s="4"/>
      <c r="AK29" s="4">
        <v>1</v>
      </c>
      <c r="AL29" s="4">
        <v>1</v>
      </c>
      <c r="AM29" s="4"/>
      <c r="AN29" s="4"/>
      <c r="AO29" s="4"/>
      <c r="AP29" s="4">
        <v>1</v>
      </c>
      <c r="AQ29" s="4"/>
      <c r="AR29" s="4"/>
      <c r="AS29" s="4">
        <v>2</v>
      </c>
      <c r="AT29" s="4"/>
      <c r="AU29" s="4">
        <v>3</v>
      </c>
      <c r="AV29" s="4">
        <v>1</v>
      </c>
      <c r="AW29" s="4"/>
      <c r="AX29" s="4"/>
      <c r="AY29" s="4">
        <v>1</v>
      </c>
      <c r="AZ29" s="4"/>
      <c r="BA29" s="4"/>
      <c r="BB29" s="20"/>
      <c r="BC29" s="19"/>
      <c r="BD29" s="4"/>
      <c r="BE29" s="4"/>
      <c r="BF29" s="4"/>
      <c r="BG29" s="4">
        <v>9</v>
      </c>
      <c r="BH29" s="4"/>
      <c r="BI29" s="4"/>
      <c r="BJ29" s="4"/>
      <c r="BK29" s="4"/>
      <c r="BL29" s="4"/>
      <c r="BM29" s="4">
        <v>1</v>
      </c>
      <c r="BN29" s="4">
        <v>1</v>
      </c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20"/>
      <c r="CN29" s="17">
        <f t="shared" si="0"/>
        <v>229</v>
      </c>
      <c r="CO29" s="4">
        <f t="shared" si="1"/>
        <v>58</v>
      </c>
      <c r="CP29" s="42">
        <f t="shared" si="2"/>
        <v>287</v>
      </c>
    </row>
    <row r="30" spans="1:94" x14ac:dyDescent="0.3">
      <c r="A30" s="8">
        <v>24</v>
      </c>
      <c r="B30" s="6" t="s">
        <v>55</v>
      </c>
      <c r="C30" s="19"/>
      <c r="D30" s="4"/>
      <c r="E30" s="4">
        <v>98</v>
      </c>
      <c r="F30" s="4">
        <v>38</v>
      </c>
      <c r="G30" s="4">
        <v>35</v>
      </c>
      <c r="H30" s="4">
        <v>16</v>
      </c>
      <c r="I30" s="4"/>
      <c r="J30" s="4">
        <v>2</v>
      </c>
      <c r="K30" s="4">
        <v>36</v>
      </c>
      <c r="L30" s="4">
        <v>27</v>
      </c>
      <c r="M30" s="4">
        <v>3</v>
      </c>
      <c r="N30" s="4">
        <v>3</v>
      </c>
      <c r="O30" s="4">
        <v>1</v>
      </c>
      <c r="P30" s="4">
        <v>11</v>
      </c>
      <c r="Q30" s="4">
        <v>16</v>
      </c>
      <c r="R30" s="4">
        <v>28</v>
      </c>
      <c r="S30" s="4">
        <v>5</v>
      </c>
      <c r="T30" s="4">
        <v>17</v>
      </c>
      <c r="U30" s="4"/>
      <c r="V30" s="4">
        <v>1</v>
      </c>
      <c r="W30" s="4">
        <v>2</v>
      </c>
      <c r="X30" s="4">
        <v>3</v>
      </c>
      <c r="Y30" s="4"/>
      <c r="Z30" s="4">
        <v>5</v>
      </c>
      <c r="AA30" s="4"/>
      <c r="AB30" s="4"/>
      <c r="AC30" s="4"/>
      <c r="AD30" s="4">
        <v>1</v>
      </c>
      <c r="AE30" s="4"/>
      <c r="AF30" s="4">
        <v>1</v>
      </c>
      <c r="AG30" s="4"/>
      <c r="AH30" s="4"/>
      <c r="AI30" s="4">
        <v>3</v>
      </c>
      <c r="AJ30" s="4">
        <v>11</v>
      </c>
      <c r="AK30" s="4">
        <v>5</v>
      </c>
      <c r="AL30" s="4">
        <v>19</v>
      </c>
      <c r="AM30" s="4"/>
      <c r="AN30" s="4"/>
      <c r="AO30" s="4"/>
      <c r="AP30" s="4">
        <v>1</v>
      </c>
      <c r="AQ30" s="4"/>
      <c r="AR30" s="4"/>
      <c r="AS30" s="4">
        <v>2</v>
      </c>
      <c r="AT30" s="4">
        <v>3</v>
      </c>
      <c r="AU30" s="4">
        <v>1</v>
      </c>
      <c r="AV30" s="4"/>
      <c r="AW30" s="4"/>
      <c r="AX30" s="4">
        <v>1</v>
      </c>
      <c r="AY30" s="4"/>
      <c r="AZ30" s="4"/>
      <c r="BA30" s="4"/>
      <c r="BB30" s="20"/>
      <c r="BC30" s="19"/>
      <c r="BD30" s="4"/>
      <c r="BE30" s="4"/>
      <c r="BF30" s="4">
        <v>12</v>
      </c>
      <c r="BG30" s="4"/>
      <c r="BH30" s="4">
        <v>11</v>
      </c>
      <c r="BI30" s="4"/>
      <c r="BJ30" s="4">
        <v>1</v>
      </c>
      <c r="BK30" s="4"/>
      <c r="BL30" s="4">
        <v>13</v>
      </c>
      <c r="BM30" s="4"/>
      <c r="BN30" s="4"/>
      <c r="BO30" s="4"/>
      <c r="BP30" s="4"/>
      <c r="BQ30" s="4"/>
      <c r="BR30" s="4">
        <v>3</v>
      </c>
      <c r="BS30" s="4">
        <v>1</v>
      </c>
      <c r="BT30" s="4">
        <v>6</v>
      </c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20"/>
      <c r="CN30" s="17">
        <f t="shared" si="0"/>
        <v>208</v>
      </c>
      <c r="CO30" s="4">
        <f t="shared" si="1"/>
        <v>234</v>
      </c>
      <c r="CP30" s="42">
        <f t="shared" si="2"/>
        <v>442</v>
      </c>
    </row>
    <row r="31" spans="1:94" x14ac:dyDescent="0.3">
      <c r="A31" s="8">
        <v>25</v>
      </c>
      <c r="B31" s="6" t="s">
        <v>56</v>
      </c>
      <c r="C31" s="19">
        <v>23</v>
      </c>
      <c r="D31" s="4">
        <v>12</v>
      </c>
      <c r="E31" s="4">
        <v>42</v>
      </c>
      <c r="F31" s="4">
        <v>11</v>
      </c>
      <c r="G31" s="4">
        <v>79</v>
      </c>
      <c r="H31" s="4">
        <v>9</v>
      </c>
      <c r="I31" s="4">
        <v>23</v>
      </c>
      <c r="J31" s="4">
        <v>7</v>
      </c>
      <c r="K31" s="4">
        <v>32</v>
      </c>
      <c r="L31" s="4">
        <v>21</v>
      </c>
      <c r="M31" s="4">
        <v>50</v>
      </c>
      <c r="N31" s="4">
        <v>6</v>
      </c>
      <c r="O31" s="4">
        <v>19</v>
      </c>
      <c r="P31" s="4">
        <v>22</v>
      </c>
      <c r="Q31" s="4">
        <v>53</v>
      </c>
      <c r="R31" s="4">
        <v>35</v>
      </c>
      <c r="S31" s="4">
        <v>18</v>
      </c>
      <c r="T31" s="4">
        <v>4</v>
      </c>
      <c r="U31" s="4">
        <v>2</v>
      </c>
      <c r="V31" s="4"/>
      <c r="W31" s="4">
        <v>6</v>
      </c>
      <c r="X31" s="4">
        <v>1</v>
      </c>
      <c r="Y31" s="4">
        <v>1</v>
      </c>
      <c r="Z31" s="4">
        <v>2</v>
      </c>
      <c r="AA31" s="4"/>
      <c r="AB31" s="4">
        <v>1</v>
      </c>
      <c r="AC31" s="4"/>
      <c r="AD31" s="4">
        <v>1</v>
      </c>
      <c r="AE31" s="4">
        <v>1</v>
      </c>
      <c r="AF31" s="4"/>
      <c r="AG31" s="4"/>
      <c r="AH31" s="4"/>
      <c r="AI31" s="4">
        <v>9</v>
      </c>
      <c r="AJ31" s="4">
        <v>6</v>
      </c>
      <c r="AK31" s="4">
        <v>4</v>
      </c>
      <c r="AL31" s="4">
        <v>3</v>
      </c>
      <c r="AM31" s="4"/>
      <c r="AN31" s="4"/>
      <c r="AO31" s="4"/>
      <c r="AP31" s="4">
        <v>1</v>
      </c>
      <c r="AQ31" s="4"/>
      <c r="AR31" s="4"/>
      <c r="AS31" s="4"/>
      <c r="AT31" s="4"/>
      <c r="AU31" s="4">
        <v>2</v>
      </c>
      <c r="AV31" s="4">
        <v>4</v>
      </c>
      <c r="AW31" s="4"/>
      <c r="AX31" s="4"/>
      <c r="AY31" s="4"/>
      <c r="AZ31" s="4">
        <v>2</v>
      </c>
      <c r="BA31" s="4"/>
      <c r="BB31" s="20"/>
      <c r="BC31" s="19"/>
      <c r="BD31" s="4">
        <v>1</v>
      </c>
      <c r="BE31" s="4"/>
      <c r="BF31" s="4">
        <v>3</v>
      </c>
      <c r="BG31" s="4"/>
      <c r="BH31" s="4">
        <v>14</v>
      </c>
      <c r="BI31" s="4"/>
      <c r="BJ31" s="4"/>
      <c r="BK31" s="4">
        <v>1</v>
      </c>
      <c r="BL31" s="4"/>
      <c r="BM31" s="4"/>
      <c r="BN31" s="4">
        <v>2</v>
      </c>
      <c r="BO31" s="4"/>
      <c r="BP31" s="4"/>
      <c r="BQ31" s="4"/>
      <c r="BR31" s="4">
        <v>2</v>
      </c>
      <c r="BS31" s="4"/>
      <c r="BT31" s="4">
        <v>1</v>
      </c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>
        <v>2</v>
      </c>
      <c r="CM31" s="20"/>
      <c r="CN31" s="17">
        <f t="shared" si="0"/>
        <v>365</v>
      </c>
      <c r="CO31" s="4">
        <f t="shared" si="1"/>
        <v>173</v>
      </c>
      <c r="CP31" s="42">
        <f t="shared" si="2"/>
        <v>538</v>
      </c>
    </row>
    <row r="32" spans="1:94" x14ac:dyDescent="0.3">
      <c r="A32" s="8">
        <v>26</v>
      </c>
      <c r="B32" s="6" t="s">
        <v>57</v>
      </c>
      <c r="C32" s="19">
        <v>32</v>
      </c>
      <c r="D32" s="4"/>
      <c r="E32" s="4">
        <v>26</v>
      </c>
      <c r="F32" s="4">
        <v>1</v>
      </c>
      <c r="G32" s="4">
        <v>166</v>
      </c>
      <c r="H32" s="4">
        <v>16</v>
      </c>
      <c r="I32" s="4">
        <v>21</v>
      </c>
      <c r="J32" s="4">
        <v>6</v>
      </c>
      <c r="K32" s="4">
        <v>27</v>
      </c>
      <c r="L32" s="4">
        <v>2</v>
      </c>
      <c r="M32" s="4">
        <v>38</v>
      </c>
      <c r="N32" s="4">
        <v>8</v>
      </c>
      <c r="O32" s="4">
        <v>16</v>
      </c>
      <c r="P32" s="4">
        <v>7</v>
      </c>
      <c r="Q32" s="4">
        <v>47</v>
      </c>
      <c r="R32" s="4">
        <v>11</v>
      </c>
      <c r="S32" s="4">
        <v>10</v>
      </c>
      <c r="T32" s="4">
        <v>3</v>
      </c>
      <c r="U32" s="4"/>
      <c r="V32" s="4"/>
      <c r="W32" s="4">
        <v>1</v>
      </c>
      <c r="X32" s="4">
        <v>2</v>
      </c>
      <c r="Y32" s="4"/>
      <c r="Z32" s="4">
        <v>1</v>
      </c>
      <c r="AA32" s="4"/>
      <c r="AB32" s="4"/>
      <c r="AC32" s="4"/>
      <c r="AD32" s="4">
        <v>1</v>
      </c>
      <c r="AE32" s="4">
        <v>1</v>
      </c>
      <c r="AF32" s="4">
        <v>1</v>
      </c>
      <c r="AG32" s="4">
        <v>10</v>
      </c>
      <c r="AH32" s="4">
        <v>1</v>
      </c>
      <c r="AI32" s="4">
        <v>10</v>
      </c>
      <c r="AJ32" s="4">
        <v>4</v>
      </c>
      <c r="AK32" s="4">
        <v>9</v>
      </c>
      <c r="AL32" s="4">
        <v>3</v>
      </c>
      <c r="AM32" s="4"/>
      <c r="AN32" s="4"/>
      <c r="AO32" s="4"/>
      <c r="AP32" s="4">
        <v>1</v>
      </c>
      <c r="AQ32" s="4">
        <v>1</v>
      </c>
      <c r="AR32" s="4"/>
      <c r="AS32" s="4">
        <v>1</v>
      </c>
      <c r="AT32" s="4">
        <v>1</v>
      </c>
      <c r="AU32" s="4">
        <v>4</v>
      </c>
      <c r="AV32" s="4">
        <v>2</v>
      </c>
      <c r="AW32" s="4"/>
      <c r="AX32" s="4"/>
      <c r="AY32" s="4"/>
      <c r="AZ32" s="4"/>
      <c r="BA32" s="4"/>
      <c r="BB32" s="20"/>
      <c r="BC32" s="19"/>
      <c r="BD32" s="4"/>
      <c r="BE32" s="4"/>
      <c r="BF32" s="4">
        <v>1</v>
      </c>
      <c r="BG32" s="4">
        <v>2</v>
      </c>
      <c r="BH32" s="4">
        <v>4</v>
      </c>
      <c r="BI32" s="4"/>
      <c r="BJ32" s="4"/>
      <c r="BK32" s="4">
        <v>1</v>
      </c>
      <c r="BL32" s="4"/>
      <c r="BM32" s="4"/>
      <c r="BN32" s="4">
        <v>3</v>
      </c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>
        <v>1</v>
      </c>
      <c r="CD32" s="4">
        <v>1</v>
      </c>
      <c r="CE32" s="4">
        <v>2</v>
      </c>
      <c r="CF32" s="4"/>
      <c r="CG32" s="4"/>
      <c r="CH32" s="4"/>
      <c r="CI32" s="4"/>
      <c r="CJ32" s="4"/>
      <c r="CK32" s="4"/>
      <c r="CL32" s="4"/>
      <c r="CM32" s="20"/>
      <c r="CN32" s="17">
        <f t="shared" si="0"/>
        <v>424</v>
      </c>
      <c r="CO32" s="4">
        <f t="shared" si="1"/>
        <v>82</v>
      </c>
      <c r="CP32" s="42">
        <f t="shared" si="2"/>
        <v>506</v>
      </c>
    </row>
    <row r="33" spans="1:94" x14ac:dyDescent="0.3">
      <c r="A33" s="8">
        <v>27</v>
      </c>
      <c r="B33" s="6" t="s">
        <v>58</v>
      </c>
      <c r="C33" s="19">
        <v>27</v>
      </c>
      <c r="D33" s="4"/>
      <c r="E33" s="4">
        <v>14</v>
      </c>
      <c r="F33" s="4">
        <v>2</v>
      </c>
      <c r="G33" s="4">
        <v>46</v>
      </c>
      <c r="H33" s="4">
        <v>3</v>
      </c>
      <c r="I33" s="4">
        <v>13</v>
      </c>
      <c r="J33" s="4">
        <v>4</v>
      </c>
      <c r="K33" s="4">
        <v>15</v>
      </c>
      <c r="L33" s="4">
        <v>4</v>
      </c>
      <c r="M33" s="4">
        <v>23</v>
      </c>
      <c r="N33" s="4">
        <v>2</v>
      </c>
      <c r="O33" s="4">
        <v>32</v>
      </c>
      <c r="P33" s="4">
        <v>11</v>
      </c>
      <c r="Q33" s="4">
        <v>52</v>
      </c>
      <c r="R33" s="4">
        <v>10</v>
      </c>
      <c r="S33" s="4">
        <v>15</v>
      </c>
      <c r="T33" s="4">
        <v>2</v>
      </c>
      <c r="U33" s="4"/>
      <c r="V33" s="4"/>
      <c r="W33" s="4">
        <v>3</v>
      </c>
      <c r="X33" s="4">
        <v>1</v>
      </c>
      <c r="Y33" s="4">
        <v>1</v>
      </c>
      <c r="Z33" s="4"/>
      <c r="AA33" s="4"/>
      <c r="AB33" s="4"/>
      <c r="AC33" s="4"/>
      <c r="AD33" s="4"/>
      <c r="AE33" s="4"/>
      <c r="AF33" s="4">
        <v>1</v>
      </c>
      <c r="AG33" s="4"/>
      <c r="AH33" s="4"/>
      <c r="AI33" s="4">
        <v>10</v>
      </c>
      <c r="AJ33" s="4">
        <v>1</v>
      </c>
      <c r="AK33" s="4">
        <v>1</v>
      </c>
      <c r="AL33" s="4"/>
      <c r="AM33" s="4"/>
      <c r="AN33" s="4"/>
      <c r="AO33" s="4"/>
      <c r="AP33" s="4">
        <v>1</v>
      </c>
      <c r="AQ33" s="4"/>
      <c r="AR33" s="4"/>
      <c r="AS33" s="4">
        <v>1</v>
      </c>
      <c r="AT33" s="4"/>
      <c r="AU33" s="4">
        <v>3</v>
      </c>
      <c r="AV33" s="4"/>
      <c r="AW33" s="4"/>
      <c r="AX33" s="4"/>
      <c r="AY33" s="4"/>
      <c r="AZ33" s="4">
        <v>1</v>
      </c>
      <c r="BA33" s="4">
        <v>1</v>
      </c>
      <c r="BB33" s="20"/>
      <c r="BC33" s="19"/>
      <c r="BD33" s="4"/>
      <c r="BE33" s="4">
        <v>1</v>
      </c>
      <c r="BF33" s="4"/>
      <c r="BG33" s="4">
        <v>6</v>
      </c>
      <c r="BH33" s="4">
        <v>15</v>
      </c>
      <c r="BI33" s="4"/>
      <c r="BJ33" s="4"/>
      <c r="BK33" s="4"/>
      <c r="BL33" s="4"/>
      <c r="BM33" s="4"/>
      <c r="BN33" s="4">
        <v>4</v>
      </c>
      <c r="BO33" s="4"/>
      <c r="BP33" s="4"/>
      <c r="BQ33" s="4"/>
      <c r="BR33" s="4">
        <v>1</v>
      </c>
      <c r="BS33" s="4">
        <v>1</v>
      </c>
      <c r="BT33" s="4">
        <v>3</v>
      </c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20"/>
      <c r="CN33" s="17">
        <f t="shared" si="0"/>
        <v>265</v>
      </c>
      <c r="CO33" s="4">
        <f t="shared" si="1"/>
        <v>66</v>
      </c>
      <c r="CP33" s="42">
        <f t="shared" si="2"/>
        <v>331</v>
      </c>
    </row>
    <row r="34" spans="1:94" x14ac:dyDescent="0.3">
      <c r="A34" s="8">
        <v>28</v>
      </c>
      <c r="B34" s="6" t="s">
        <v>59</v>
      </c>
      <c r="C34" s="19">
        <v>23</v>
      </c>
      <c r="D34" s="4">
        <v>4</v>
      </c>
      <c r="E34" s="4">
        <v>48</v>
      </c>
      <c r="F34" s="4">
        <v>7</v>
      </c>
      <c r="G34" s="4">
        <v>29</v>
      </c>
      <c r="H34" s="4">
        <v>3</v>
      </c>
      <c r="I34" s="4">
        <v>10</v>
      </c>
      <c r="J34" s="4">
        <v>2</v>
      </c>
      <c r="K34" s="4">
        <v>49</v>
      </c>
      <c r="L34" s="4">
        <v>3</v>
      </c>
      <c r="M34" s="4">
        <v>13</v>
      </c>
      <c r="N34" s="4"/>
      <c r="O34" s="4">
        <v>21</v>
      </c>
      <c r="P34" s="4">
        <v>3</v>
      </c>
      <c r="Q34" s="4">
        <v>40</v>
      </c>
      <c r="R34" s="4">
        <v>7</v>
      </c>
      <c r="S34" s="4">
        <v>4</v>
      </c>
      <c r="T34" s="4"/>
      <c r="U34" s="4"/>
      <c r="V34" s="4"/>
      <c r="W34" s="4">
        <v>1</v>
      </c>
      <c r="X34" s="4">
        <v>1</v>
      </c>
      <c r="Y34" s="4"/>
      <c r="Z34" s="4"/>
      <c r="AA34" s="4"/>
      <c r="AB34" s="4"/>
      <c r="AC34" s="4">
        <v>1</v>
      </c>
      <c r="AD34" s="4">
        <v>1</v>
      </c>
      <c r="AE34" s="4"/>
      <c r="AF34" s="4"/>
      <c r="AG34" s="4">
        <v>1</v>
      </c>
      <c r="AH34" s="4"/>
      <c r="AI34" s="4">
        <v>5</v>
      </c>
      <c r="AJ34" s="4"/>
      <c r="AK34" s="4">
        <v>6</v>
      </c>
      <c r="AL34" s="4">
        <v>1</v>
      </c>
      <c r="AM34" s="4"/>
      <c r="AN34" s="4">
        <v>1</v>
      </c>
      <c r="AO34" s="4"/>
      <c r="AP34" s="4"/>
      <c r="AQ34" s="4"/>
      <c r="AR34" s="4"/>
      <c r="AS34" s="4">
        <v>3</v>
      </c>
      <c r="AT34" s="4"/>
      <c r="AU34" s="4">
        <v>2</v>
      </c>
      <c r="AV34" s="4"/>
      <c r="AW34" s="4"/>
      <c r="AX34" s="4"/>
      <c r="AY34" s="4"/>
      <c r="AZ34" s="4"/>
      <c r="BA34" s="4"/>
      <c r="BB34" s="20"/>
      <c r="BC34" s="19"/>
      <c r="BD34" s="4"/>
      <c r="BE34" s="4">
        <v>1</v>
      </c>
      <c r="BF34" s="4">
        <v>1</v>
      </c>
      <c r="BG34" s="4">
        <v>3</v>
      </c>
      <c r="BH34" s="4">
        <v>1</v>
      </c>
      <c r="BI34" s="4"/>
      <c r="BJ34" s="4"/>
      <c r="BK34" s="4">
        <v>2</v>
      </c>
      <c r="BL34" s="4">
        <v>3</v>
      </c>
      <c r="BM34" s="4">
        <v>1</v>
      </c>
      <c r="BN34" s="4">
        <v>1</v>
      </c>
      <c r="BO34" s="4"/>
      <c r="BP34" s="4"/>
      <c r="BQ34" s="4"/>
      <c r="BR34" s="4">
        <v>3</v>
      </c>
      <c r="BS34" s="4">
        <v>1</v>
      </c>
      <c r="BT34" s="4">
        <v>1</v>
      </c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20"/>
      <c r="CN34" s="17">
        <f t="shared" si="0"/>
        <v>264</v>
      </c>
      <c r="CO34" s="4">
        <f t="shared" si="1"/>
        <v>43</v>
      </c>
      <c r="CP34" s="42">
        <f t="shared" si="2"/>
        <v>307</v>
      </c>
    </row>
    <row r="35" spans="1:94" x14ac:dyDescent="0.3">
      <c r="A35" s="8">
        <v>29</v>
      </c>
      <c r="B35" s="6" t="s">
        <v>60</v>
      </c>
      <c r="C35" s="19">
        <v>30</v>
      </c>
      <c r="D35" s="4"/>
      <c r="E35" s="4">
        <v>40</v>
      </c>
      <c r="F35" s="4">
        <v>4</v>
      </c>
      <c r="G35" s="4">
        <v>274</v>
      </c>
      <c r="H35" s="4">
        <v>16</v>
      </c>
      <c r="I35" s="4">
        <v>20</v>
      </c>
      <c r="J35" s="4"/>
      <c r="K35" s="4">
        <v>21</v>
      </c>
      <c r="L35" s="4">
        <v>1</v>
      </c>
      <c r="M35" s="4">
        <v>85</v>
      </c>
      <c r="N35" s="4">
        <v>3</v>
      </c>
      <c r="O35" s="4">
        <v>77</v>
      </c>
      <c r="P35" s="4">
        <v>7</v>
      </c>
      <c r="Q35" s="4">
        <v>100</v>
      </c>
      <c r="R35" s="4">
        <v>8</v>
      </c>
      <c r="S35" s="4">
        <v>96</v>
      </c>
      <c r="T35" s="4">
        <v>8</v>
      </c>
      <c r="U35" s="4"/>
      <c r="V35" s="4"/>
      <c r="W35" s="4">
        <v>10</v>
      </c>
      <c r="X35" s="4"/>
      <c r="Y35" s="4">
        <v>8</v>
      </c>
      <c r="Z35" s="4">
        <v>2</v>
      </c>
      <c r="AA35" s="4"/>
      <c r="AB35" s="4"/>
      <c r="AC35" s="4">
        <v>1</v>
      </c>
      <c r="AD35" s="4"/>
      <c r="AE35" s="4">
        <v>1</v>
      </c>
      <c r="AF35" s="4">
        <v>1</v>
      </c>
      <c r="AG35" s="4">
        <v>4</v>
      </c>
      <c r="AH35" s="4">
        <v>2</v>
      </c>
      <c r="AI35" s="4">
        <v>31</v>
      </c>
      <c r="AJ35" s="4"/>
      <c r="AK35" s="4">
        <v>25</v>
      </c>
      <c r="AL35" s="4"/>
      <c r="AM35" s="4">
        <v>1</v>
      </c>
      <c r="AN35" s="4"/>
      <c r="AO35" s="4"/>
      <c r="AP35" s="4">
        <v>1</v>
      </c>
      <c r="AQ35" s="4">
        <v>1</v>
      </c>
      <c r="AR35" s="4"/>
      <c r="AS35" s="4">
        <v>6</v>
      </c>
      <c r="AT35" s="4"/>
      <c r="AU35" s="4">
        <v>7</v>
      </c>
      <c r="AV35" s="4"/>
      <c r="AW35" s="4"/>
      <c r="AX35" s="4">
        <v>1</v>
      </c>
      <c r="AY35" s="4"/>
      <c r="AZ35" s="4"/>
      <c r="BA35" s="4">
        <v>1</v>
      </c>
      <c r="BB35" s="20">
        <v>1</v>
      </c>
      <c r="BC35" s="19">
        <v>1</v>
      </c>
      <c r="BD35" s="4"/>
      <c r="BE35" s="4">
        <v>21</v>
      </c>
      <c r="BF35" s="4">
        <v>8</v>
      </c>
      <c r="BG35" s="4">
        <v>59</v>
      </c>
      <c r="BH35" s="4">
        <v>67</v>
      </c>
      <c r="BI35" s="4"/>
      <c r="BJ35" s="4"/>
      <c r="BK35" s="4">
        <v>4</v>
      </c>
      <c r="BL35" s="4">
        <v>3</v>
      </c>
      <c r="BM35" s="4">
        <v>2</v>
      </c>
      <c r="BN35" s="4">
        <v>10</v>
      </c>
      <c r="BO35" s="4"/>
      <c r="BP35" s="4"/>
      <c r="BQ35" s="4">
        <v>1</v>
      </c>
      <c r="BR35" s="4">
        <v>2</v>
      </c>
      <c r="BS35" s="4">
        <v>1</v>
      </c>
      <c r="BT35" s="4">
        <v>18</v>
      </c>
      <c r="BU35" s="4"/>
      <c r="BV35" s="4"/>
      <c r="BW35" s="4"/>
      <c r="BX35" s="4">
        <v>1</v>
      </c>
      <c r="BY35" s="4"/>
      <c r="BZ35" s="4">
        <v>1</v>
      </c>
      <c r="CA35" s="4"/>
      <c r="CB35" s="4">
        <v>2</v>
      </c>
      <c r="CC35" s="4">
        <v>2</v>
      </c>
      <c r="CD35" s="4">
        <v>2</v>
      </c>
      <c r="CE35" s="4">
        <v>2</v>
      </c>
      <c r="CF35" s="4"/>
      <c r="CG35" s="4"/>
      <c r="CH35" s="4"/>
      <c r="CI35" s="4"/>
      <c r="CJ35" s="4"/>
      <c r="CK35" s="4"/>
      <c r="CL35" s="4"/>
      <c r="CM35" s="20"/>
      <c r="CN35" s="17">
        <f t="shared" si="0"/>
        <v>934</v>
      </c>
      <c r="CO35" s="4">
        <f t="shared" si="1"/>
        <v>167</v>
      </c>
      <c r="CP35" s="42">
        <f t="shared" si="2"/>
        <v>1101</v>
      </c>
    </row>
    <row r="36" spans="1:94" x14ac:dyDescent="0.3">
      <c r="A36" s="8">
        <v>30</v>
      </c>
      <c r="B36" s="6" t="s">
        <v>61</v>
      </c>
      <c r="C36" s="19">
        <v>13</v>
      </c>
      <c r="D36" s="4"/>
      <c r="E36" s="4">
        <v>10</v>
      </c>
      <c r="F36" s="4"/>
      <c r="G36" s="4">
        <v>64</v>
      </c>
      <c r="H36" s="4">
        <v>8</v>
      </c>
      <c r="I36" s="4">
        <v>26</v>
      </c>
      <c r="J36" s="4">
        <v>1</v>
      </c>
      <c r="K36" s="4">
        <v>30</v>
      </c>
      <c r="L36" s="4">
        <v>2</v>
      </c>
      <c r="M36" s="4">
        <v>28</v>
      </c>
      <c r="N36" s="4">
        <v>2</v>
      </c>
      <c r="O36" s="4">
        <v>7</v>
      </c>
      <c r="P36" s="4">
        <v>2</v>
      </c>
      <c r="Q36" s="4">
        <v>16</v>
      </c>
      <c r="R36" s="4"/>
      <c r="S36" s="4">
        <v>4</v>
      </c>
      <c r="T36" s="4"/>
      <c r="U36" s="4">
        <v>1</v>
      </c>
      <c r="V36" s="4"/>
      <c r="W36" s="4"/>
      <c r="X36" s="4"/>
      <c r="Y36" s="4">
        <v>2</v>
      </c>
      <c r="Z36" s="4"/>
      <c r="AA36" s="4">
        <v>1</v>
      </c>
      <c r="AB36" s="4"/>
      <c r="AC36" s="4">
        <v>2</v>
      </c>
      <c r="AD36" s="4">
        <v>1</v>
      </c>
      <c r="AE36" s="4"/>
      <c r="AF36" s="4"/>
      <c r="AG36" s="4">
        <v>6</v>
      </c>
      <c r="AH36" s="4"/>
      <c r="AI36" s="4">
        <v>9</v>
      </c>
      <c r="AJ36" s="4">
        <v>1</v>
      </c>
      <c r="AK36" s="4"/>
      <c r="AL36" s="4">
        <v>1</v>
      </c>
      <c r="AM36" s="4"/>
      <c r="AN36" s="4"/>
      <c r="AO36" s="4">
        <v>1</v>
      </c>
      <c r="AP36" s="4"/>
      <c r="AQ36" s="4"/>
      <c r="AR36" s="4"/>
      <c r="AS36" s="4"/>
      <c r="AT36" s="4"/>
      <c r="AU36" s="4">
        <v>4</v>
      </c>
      <c r="AV36" s="4"/>
      <c r="AW36" s="4"/>
      <c r="AX36" s="4"/>
      <c r="AY36" s="4"/>
      <c r="AZ36" s="4"/>
      <c r="BA36" s="4"/>
      <c r="BB36" s="20"/>
      <c r="BC36" s="19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20"/>
      <c r="CN36" s="17">
        <f t="shared" si="0"/>
        <v>224</v>
      </c>
      <c r="CO36" s="4">
        <f t="shared" si="1"/>
        <v>18</v>
      </c>
      <c r="CP36" s="42">
        <f t="shared" si="2"/>
        <v>242</v>
      </c>
    </row>
    <row r="37" spans="1:94" x14ac:dyDescent="0.3">
      <c r="A37" s="8">
        <v>31</v>
      </c>
      <c r="B37" s="6" t="s">
        <v>62</v>
      </c>
      <c r="C37" s="19"/>
      <c r="D37" s="4">
        <v>1</v>
      </c>
      <c r="E37" s="4">
        <v>16</v>
      </c>
      <c r="F37" s="4">
        <v>6</v>
      </c>
      <c r="G37" s="4">
        <v>39</v>
      </c>
      <c r="H37" s="4">
        <v>13</v>
      </c>
      <c r="I37" s="4"/>
      <c r="J37" s="4">
        <v>2</v>
      </c>
      <c r="K37" s="4">
        <v>5</v>
      </c>
      <c r="L37" s="4">
        <v>2</v>
      </c>
      <c r="M37" s="4">
        <v>16</v>
      </c>
      <c r="N37" s="4">
        <v>9</v>
      </c>
      <c r="O37" s="4">
        <v>1</v>
      </c>
      <c r="P37" s="4">
        <v>8</v>
      </c>
      <c r="Q37" s="4">
        <v>5</v>
      </c>
      <c r="R37" s="4">
        <v>4</v>
      </c>
      <c r="S37" s="4">
        <v>7</v>
      </c>
      <c r="T37" s="4">
        <v>4</v>
      </c>
      <c r="U37" s="4"/>
      <c r="V37" s="4"/>
      <c r="W37" s="4"/>
      <c r="X37" s="4">
        <v>1</v>
      </c>
      <c r="Y37" s="4"/>
      <c r="Z37" s="4"/>
      <c r="AA37" s="4"/>
      <c r="AB37" s="4"/>
      <c r="AC37" s="4"/>
      <c r="AD37" s="4">
        <v>1</v>
      </c>
      <c r="AE37" s="4"/>
      <c r="AF37" s="4"/>
      <c r="AG37" s="4"/>
      <c r="AH37" s="4">
        <v>1</v>
      </c>
      <c r="AI37" s="4">
        <v>1</v>
      </c>
      <c r="AJ37" s="4">
        <v>1</v>
      </c>
      <c r="AK37" s="4">
        <v>3</v>
      </c>
      <c r="AL37" s="4"/>
      <c r="AM37" s="4"/>
      <c r="AN37" s="4"/>
      <c r="AO37" s="4"/>
      <c r="AP37" s="4">
        <v>1</v>
      </c>
      <c r="AQ37" s="4"/>
      <c r="AR37" s="4"/>
      <c r="AS37" s="4"/>
      <c r="AT37" s="4"/>
      <c r="AU37" s="4">
        <v>2</v>
      </c>
      <c r="AV37" s="4"/>
      <c r="AW37" s="4"/>
      <c r="AX37" s="4"/>
      <c r="AY37" s="4"/>
      <c r="AZ37" s="4"/>
      <c r="BA37" s="4"/>
      <c r="BB37" s="20"/>
      <c r="BC37" s="19"/>
      <c r="BD37" s="4"/>
      <c r="BE37" s="4"/>
      <c r="BF37" s="4"/>
      <c r="BG37" s="4"/>
      <c r="BH37" s="4">
        <v>6</v>
      </c>
      <c r="BI37" s="4"/>
      <c r="BJ37" s="4"/>
      <c r="BK37" s="4"/>
      <c r="BL37" s="4"/>
      <c r="BM37" s="4">
        <v>1</v>
      </c>
      <c r="BN37" s="4">
        <v>4</v>
      </c>
      <c r="BO37" s="4"/>
      <c r="BP37" s="4"/>
      <c r="BQ37" s="4"/>
      <c r="BR37" s="4"/>
      <c r="BS37" s="4"/>
      <c r="BT37" s="4">
        <v>8</v>
      </c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/>
      <c r="CL37" s="4"/>
      <c r="CM37" s="20"/>
      <c r="CN37" s="17">
        <f t="shared" si="0"/>
        <v>96</v>
      </c>
      <c r="CO37" s="4">
        <f t="shared" si="1"/>
        <v>74</v>
      </c>
      <c r="CP37" s="42">
        <f t="shared" si="2"/>
        <v>170</v>
      </c>
    </row>
    <row r="38" spans="1:94" x14ac:dyDescent="0.3">
      <c r="A38" s="8">
        <v>32</v>
      </c>
      <c r="B38" s="6" t="s">
        <v>63</v>
      </c>
      <c r="C38" s="19">
        <v>9</v>
      </c>
      <c r="D38" s="4">
        <v>2</v>
      </c>
      <c r="E38" s="4">
        <v>20</v>
      </c>
      <c r="F38" s="4">
        <v>9</v>
      </c>
      <c r="G38" s="4">
        <v>313</v>
      </c>
      <c r="H38" s="4">
        <v>40</v>
      </c>
      <c r="I38" s="4">
        <v>23</v>
      </c>
      <c r="J38" s="4">
        <v>2</v>
      </c>
      <c r="K38" s="4">
        <v>32</v>
      </c>
      <c r="L38" s="4">
        <v>3</v>
      </c>
      <c r="M38" s="4">
        <v>201</v>
      </c>
      <c r="N38" s="4">
        <v>17</v>
      </c>
      <c r="O38" s="4">
        <v>66</v>
      </c>
      <c r="P38" s="4">
        <v>31</v>
      </c>
      <c r="Q38" s="4">
        <v>69</v>
      </c>
      <c r="R38" s="4">
        <v>36</v>
      </c>
      <c r="S38" s="4">
        <v>82</v>
      </c>
      <c r="T38" s="4">
        <v>17</v>
      </c>
      <c r="U38" s="4"/>
      <c r="V38" s="4"/>
      <c r="W38" s="4">
        <v>1</v>
      </c>
      <c r="X38" s="4">
        <v>1</v>
      </c>
      <c r="Y38" s="4">
        <v>1</v>
      </c>
      <c r="Z38" s="4"/>
      <c r="AA38" s="4"/>
      <c r="AB38" s="4"/>
      <c r="AC38" s="4"/>
      <c r="AD38" s="4">
        <v>2</v>
      </c>
      <c r="AE38" s="4"/>
      <c r="AF38" s="4">
        <v>2</v>
      </c>
      <c r="AG38" s="4"/>
      <c r="AH38" s="4">
        <v>1</v>
      </c>
      <c r="AI38" s="4">
        <v>12</v>
      </c>
      <c r="AJ38" s="4">
        <v>3</v>
      </c>
      <c r="AK38" s="4">
        <v>7</v>
      </c>
      <c r="AL38" s="4">
        <v>4</v>
      </c>
      <c r="AM38" s="4">
        <v>1</v>
      </c>
      <c r="AN38" s="4"/>
      <c r="AO38" s="4"/>
      <c r="AP38" s="4">
        <v>1</v>
      </c>
      <c r="AQ38" s="4"/>
      <c r="AR38" s="4"/>
      <c r="AS38" s="4"/>
      <c r="AT38" s="4"/>
      <c r="AU38" s="4">
        <v>6</v>
      </c>
      <c r="AV38" s="4">
        <v>2</v>
      </c>
      <c r="AW38" s="4">
        <v>1</v>
      </c>
      <c r="AX38" s="4">
        <v>1</v>
      </c>
      <c r="AY38" s="4"/>
      <c r="AZ38" s="4">
        <v>1</v>
      </c>
      <c r="BA38" s="4"/>
      <c r="BB38" s="20">
        <v>1</v>
      </c>
      <c r="BC38" s="19"/>
      <c r="BD38" s="4">
        <v>2</v>
      </c>
      <c r="BE38" s="4">
        <v>1</v>
      </c>
      <c r="BF38" s="4">
        <v>3</v>
      </c>
      <c r="BG38" s="4">
        <v>9</v>
      </c>
      <c r="BH38" s="4">
        <v>78</v>
      </c>
      <c r="BI38" s="4"/>
      <c r="BJ38" s="4"/>
      <c r="BK38" s="4"/>
      <c r="BL38" s="4">
        <v>1</v>
      </c>
      <c r="BM38" s="4">
        <v>4</v>
      </c>
      <c r="BN38" s="4">
        <v>25</v>
      </c>
      <c r="BO38" s="4"/>
      <c r="BP38" s="4">
        <v>3</v>
      </c>
      <c r="BQ38" s="4">
        <v>2</v>
      </c>
      <c r="BR38" s="4">
        <v>3</v>
      </c>
      <c r="BS38" s="4">
        <v>4</v>
      </c>
      <c r="BT38" s="4">
        <v>44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2</v>
      </c>
      <c r="CF38" s="4">
        <v>1</v>
      </c>
      <c r="CG38" s="4">
        <v>2</v>
      </c>
      <c r="CH38" s="4"/>
      <c r="CI38" s="4"/>
      <c r="CJ38" s="4"/>
      <c r="CK38" s="4">
        <v>4</v>
      </c>
      <c r="CL38" s="4">
        <v>2</v>
      </c>
      <c r="CM38" s="20">
        <v>1</v>
      </c>
      <c r="CN38" s="17">
        <f t="shared" si="0"/>
        <v>870</v>
      </c>
      <c r="CO38" s="4">
        <f t="shared" si="1"/>
        <v>343</v>
      </c>
      <c r="CP38" s="42">
        <f t="shared" si="2"/>
        <v>1213</v>
      </c>
    </row>
    <row r="39" spans="1:94" x14ac:dyDescent="0.3">
      <c r="A39" s="8">
        <v>33</v>
      </c>
      <c r="B39" s="6" t="s">
        <v>64</v>
      </c>
      <c r="C39" s="19">
        <v>3</v>
      </c>
      <c r="D39" s="4">
        <v>2</v>
      </c>
      <c r="E39" s="4">
        <v>94</v>
      </c>
      <c r="F39" s="4">
        <v>11</v>
      </c>
      <c r="G39" s="4">
        <v>19</v>
      </c>
      <c r="H39" s="4">
        <v>10</v>
      </c>
      <c r="I39" s="4"/>
      <c r="J39" s="4"/>
      <c r="K39" s="4">
        <v>38</v>
      </c>
      <c r="L39" s="4">
        <v>8</v>
      </c>
      <c r="M39" s="4">
        <v>16</v>
      </c>
      <c r="N39" s="4">
        <v>4</v>
      </c>
      <c r="O39" s="4">
        <v>1</v>
      </c>
      <c r="P39" s="4">
        <v>3</v>
      </c>
      <c r="Q39" s="4">
        <v>47</v>
      </c>
      <c r="R39" s="4">
        <v>9</v>
      </c>
      <c r="S39" s="4">
        <v>10</v>
      </c>
      <c r="T39" s="4">
        <v>8</v>
      </c>
      <c r="U39" s="4"/>
      <c r="V39" s="4"/>
      <c r="W39" s="4"/>
      <c r="X39" s="4">
        <v>1</v>
      </c>
      <c r="Y39" s="4">
        <v>1</v>
      </c>
      <c r="Z39" s="4">
        <v>2</v>
      </c>
      <c r="AA39" s="4"/>
      <c r="AB39" s="4"/>
      <c r="AC39" s="4"/>
      <c r="AD39" s="4">
        <v>1</v>
      </c>
      <c r="AE39" s="4"/>
      <c r="AF39" s="4"/>
      <c r="AG39" s="4"/>
      <c r="AH39" s="4"/>
      <c r="AI39" s="4">
        <v>3</v>
      </c>
      <c r="AJ39" s="4"/>
      <c r="AK39" s="4">
        <v>1</v>
      </c>
      <c r="AL39" s="4">
        <v>5</v>
      </c>
      <c r="AM39" s="4"/>
      <c r="AN39" s="4"/>
      <c r="AO39" s="4"/>
      <c r="AP39" s="4">
        <v>1</v>
      </c>
      <c r="AQ39" s="4"/>
      <c r="AR39" s="4"/>
      <c r="AS39" s="4"/>
      <c r="AT39" s="4">
        <v>2</v>
      </c>
      <c r="AU39" s="4">
        <v>1</v>
      </c>
      <c r="AV39" s="4"/>
      <c r="AW39" s="4"/>
      <c r="AX39" s="4"/>
      <c r="AY39" s="4"/>
      <c r="AZ39" s="4"/>
      <c r="BA39" s="4"/>
      <c r="BB39" s="20"/>
      <c r="BC39" s="19"/>
      <c r="BD39" s="4"/>
      <c r="BE39" s="4">
        <v>3</v>
      </c>
      <c r="BF39" s="4">
        <v>5</v>
      </c>
      <c r="BG39" s="4"/>
      <c r="BH39" s="4">
        <v>11</v>
      </c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>
        <v>4</v>
      </c>
      <c r="BU39" s="4"/>
      <c r="BV39" s="4"/>
      <c r="BW39" s="4"/>
      <c r="BX39" s="4"/>
      <c r="BY39" s="4"/>
      <c r="BZ39" s="4"/>
      <c r="CA39" s="4"/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/>
      <c r="CK39" s="4"/>
      <c r="CL39" s="4"/>
      <c r="CM39" s="20"/>
      <c r="CN39" s="17">
        <f t="shared" si="0"/>
        <v>238</v>
      </c>
      <c r="CO39" s="4">
        <f t="shared" si="1"/>
        <v>88</v>
      </c>
      <c r="CP39" s="42">
        <f t="shared" si="2"/>
        <v>326</v>
      </c>
    </row>
    <row r="40" spans="1:94" x14ac:dyDescent="0.3">
      <c r="A40" s="8">
        <v>34</v>
      </c>
      <c r="B40" s="6" t="s">
        <v>65</v>
      </c>
      <c r="C40" s="19">
        <v>30</v>
      </c>
      <c r="D40" s="4"/>
      <c r="E40" s="4">
        <v>39</v>
      </c>
      <c r="F40" s="4">
        <v>2</v>
      </c>
      <c r="G40" s="4">
        <v>100</v>
      </c>
      <c r="H40" s="4">
        <v>8</v>
      </c>
      <c r="I40" s="4">
        <v>14</v>
      </c>
      <c r="J40" s="4"/>
      <c r="K40" s="4">
        <v>25</v>
      </c>
      <c r="L40" s="4"/>
      <c r="M40" s="4">
        <v>65</v>
      </c>
      <c r="N40" s="4">
        <v>4</v>
      </c>
      <c r="O40" s="4">
        <v>8</v>
      </c>
      <c r="P40" s="4">
        <v>1</v>
      </c>
      <c r="Q40" s="4">
        <v>64</v>
      </c>
      <c r="R40" s="4">
        <v>3</v>
      </c>
      <c r="S40" s="4">
        <v>56</v>
      </c>
      <c r="T40" s="4"/>
      <c r="U40" s="4">
        <v>3</v>
      </c>
      <c r="V40" s="4"/>
      <c r="W40" s="4">
        <v>3</v>
      </c>
      <c r="X40" s="4">
        <v>1</v>
      </c>
      <c r="Y40" s="4">
        <v>7</v>
      </c>
      <c r="Z40" s="4"/>
      <c r="AA40" s="4"/>
      <c r="AB40" s="4"/>
      <c r="AC40" s="4">
        <v>1</v>
      </c>
      <c r="AD40" s="4"/>
      <c r="AE40" s="4">
        <v>1</v>
      </c>
      <c r="AF40" s="4">
        <v>1</v>
      </c>
      <c r="AG40" s="4"/>
      <c r="AH40" s="4"/>
      <c r="AI40" s="4">
        <v>7</v>
      </c>
      <c r="AJ40" s="4">
        <v>2</v>
      </c>
      <c r="AK40" s="4">
        <v>8</v>
      </c>
      <c r="AL40" s="4"/>
      <c r="AM40" s="4"/>
      <c r="AN40" s="4"/>
      <c r="AO40" s="4"/>
      <c r="AP40" s="4">
        <v>1</v>
      </c>
      <c r="AQ40" s="4"/>
      <c r="AR40" s="4"/>
      <c r="AS40" s="4">
        <v>1</v>
      </c>
      <c r="AT40" s="4">
        <v>2</v>
      </c>
      <c r="AU40" s="4">
        <v>5</v>
      </c>
      <c r="AV40" s="4"/>
      <c r="AW40" s="4"/>
      <c r="AX40" s="4"/>
      <c r="AY40" s="4"/>
      <c r="AZ40" s="4"/>
      <c r="BA40" s="4"/>
      <c r="BB40" s="20"/>
      <c r="BC40" s="19"/>
      <c r="BD40" s="4"/>
      <c r="BE40" s="4"/>
      <c r="BF40" s="4"/>
      <c r="BG40" s="4">
        <v>1</v>
      </c>
      <c r="BH40" s="4">
        <v>1</v>
      </c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>
        <v>2</v>
      </c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20"/>
      <c r="CN40" s="17">
        <f t="shared" si="0"/>
        <v>438</v>
      </c>
      <c r="CO40" s="4">
        <f t="shared" si="1"/>
        <v>28</v>
      </c>
      <c r="CP40" s="42">
        <f t="shared" si="2"/>
        <v>466</v>
      </c>
    </row>
    <row r="41" spans="1:94" ht="28.8" x14ac:dyDescent="0.3">
      <c r="A41" s="8">
        <v>35</v>
      </c>
      <c r="B41" s="6" t="s">
        <v>66</v>
      </c>
      <c r="C41" s="19">
        <v>25</v>
      </c>
      <c r="D41" s="4">
        <v>3</v>
      </c>
      <c r="E41" s="4">
        <v>23</v>
      </c>
      <c r="F41" s="4">
        <v>1</v>
      </c>
      <c r="G41" s="4">
        <v>126</v>
      </c>
      <c r="H41" s="4">
        <v>9</v>
      </c>
      <c r="I41" s="4">
        <v>12</v>
      </c>
      <c r="J41" s="4"/>
      <c r="K41" s="4">
        <v>35</v>
      </c>
      <c r="L41" s="4"/>
      <c r="M41" s="4">
        <v>44</v>
      </c>
      <c r="N41" s="4">
        <v>1</v>
      </c>
      <c r="O41" s="4">
        <v>38</v>
      </c>
      <c r="P41" s="4">
        <v>3</v>
      </c>
      <c r="Q41" s="4">
        <v>58</v>
      </c>
      <c r="R41" s="4">
        <v>2</v>
      </c>
      <c r="S41" s="4">
        <v>64</v>
      </c>
      <c r="T41" s="4"/>
      <c r="U41" s="4">
        <v>1</v>
      </c>
      <c r="V41" s="4"/>
      <c r="W41" s="4">
        <v>3</v>
      </c>
      <c r="X41" s="4"/>
      <c r="Y41" s="4">
        <v>4</v>
      </c>
      <c r="Z41" s="4">
        <v>1</v>
      </c>
      <c r="AA41" s="4"/>
      <c r="AB41" s="4"/>
      <c r="AC41" s="4">
        <v>4</v>
      </c>
      <c r="AD41" s="4">
        <v>1</v>
      </c>
      <c r="AE41" s="4">
        <v>1</v>
      </c>
      <c r="AF41" s="4"/>
      <c r="AG41" s="4">
        <v>4</v>
      </c>
      <c r="AH41" s="4"/>
      <c r="AI41" s="4">
        <v>9</v>
      </c>
      <c r="AJ41" s="4">
        <v>2</v>
      </c>
      <c r="AK41" s="4">
        <v>10</v>
      </c>
      <c r="AL41" s="4">
        <v>2</v>
      </c>
      <c r="AM41" s="4"/>
      <c r="AN41" s="4"/>
      <c r="AO41" s="4">
        <v>2</v>
      </c>
      <c r="AP41" s="4"/>
      <c r="AQ41" s="4"/>
      <c r="AR41" s="4"/>
      <c r="AS41" s="4"/>
      <c r="AT41" s="4"/>
      <c r="AU41" s="4">
        <v>4</v>
      </c>
      <c r="AV41" s="4">
        <v>1</v>
      </c>
      <c r="AW41" s="4"/>
      <c r="AX41" s="4"/>
      <c r="AY41" s="4">
        <v>1</v>
      </c>
      <c r="AZ41" s="4"/>
      <c r="BA41" s="4">
        <v>2</v>
      </c>
      <c r="BB41" s="20"/>
      <c r="BC41" s="19"/>
      <c r="BD41" s="4"/>
      <c r="BE41" s="4">
        <v>3</v>
      </c>
      <c r="BF41" s="4"/>
      <c r="BG41" s="4">
        <v>59</v>
      </c>
      <c r="BH41" s="4">
        <v>5</v>
      </c>
      <c r="BI41" s="4">
        <v>1</v>
      </c>
      <c r="BJ41" s="4"/>
      <c r="BK41" s="4">
        <v>1</v>
      </c>
      <c r="BL41" s="4">
        <v>1</v>
      </c>
      <c r="BM41" s="4">
        <v>11</v>
      </c>
      <c r="BN41" s="4">
        <v>4</v>
      </c>
      <c r="BO41" s="4">
        <v>1</v>
      </c>
      <c r="BP41" s="4"/>
      <c r="BQ41" s="4">
        <v>2</v>
      </c>
      <c r="BR41" s="4">
        <v>1</v>
      </c>
      <c r="BS41" s="4">
        <v>3</v>
      </c>
      <c r="BT41" s="4">
        <v>7</v>
      </c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>
        <v>2</v>
      </c>
      <c r="CG41" s="4"/>
      <c r="CH41" s="4"/>
      <c r="CI41" s="4"/>
      <c r="CJ41" s="4"/>
      <c r="CK41" s="4"/>
      <c r="CL41" s="4"/>
      <c r="CM41" s="20"/>
      <c r="CN41" s="17">
        <f t="shared" si="0"/>
        <v>553</v>
      </c>
      <c r="CO41" s="4">
        <f t="shared" si="1"/>
        <v>44</v>
      </c>
      <c r="CP41" s="42">
        <f t="shared" si="2"/>
        <v>597</v>
      </c>
    </row>
    <row r="42" spans="1:94" ht="30" customHeight="1" thickBot="1" x14ac:dyDescent="0.35">
      <c r="A42" s="64" t="s">
        <v>6</v>
      </c>
      <c r="B42" s="109"/>
      <c r="C42" s="21">
        <f>SUM(C7:C41)</f>
        <v>668</v>
      </c>
      <c r="D42" s="22">
        <f t="shared" ref="D42:BO42" si="3">SUM(D7:D41)</f>
        <v>83</v>
      </c>
      <c r="E42" s="22">
        <f t="shared" si="3"/>
        <v>1651</v>
      </c>
      <c r="F42" s="22">
        <f t="shared" si="3"/>
        <v>243</v>
      </c>
      <c r="G42" s="22">
        <f t="shared" si="3"/>
        <v>2596</v>
      </c>
      <c r="H42" s="22">
        <f t="shared" si="3"/>
        <v>504</v>
      </c>
      <c r="I42" s="22">
        <f t="shared" si="3"/>
        <v>501</v>
      </c>
      <c r="J42" s="22">
        <f t="shared" si="3"/>
        <v>85</v>
      </c>
      <c r="K42" s="22">
        <f t="shared" si="3"/>
        <v>1055</v>
      </c>
      <c r="L42" s="22">
        <f t="shared" si="3"/>
        <v>173</v>
      </c>
      <c r="M42" s="22">
        <f t="shared" si="3"/>
        <v>1654</v>
      </c>
      <c r="N42" s="22">
        <f t="shared" si="3"/>
        <v>300</v>
      </c>
      <c r="O42" s="22">
        <f t="shared" si="3"/>
        <v>895</v>
      </c>
      <c r="P42" s="22">
        <f t="shared" si="3"/>
        <v>392</v>
      </c>
      <c r="Q42" s="22">
        <f t="shared" si="3"/>
        <v>1622</v>
      </c>
      <c r="R42" s="22">
        <f t="shared" si="3"/>
        <v>521</v>
      </c>
      <c r="S42" s="22">
        <f t="shared" si="3"/>
        <v>1198</v>
      </c>
      <c r="T42" s="22">
        <f t="shared" si="3"/>
        <v>347</v>
      </c>
      <c r="U42" s="22">
        <f t="shared" si="3"/>
        <v>13</v>
      </c>
      <c r="V42" s="22">
        <f t="shared" si="3"/>
        <v>5</v>
      </c>
      <c r="W42" s="22">
        <f t="shared" si="3"/>
        <v>75</v>
      </c>
      <c r="X42" s="22">
        <f t="shared" si="3"/>
        <v>35</v>
      </c>
      <c r="Y42" s="22">
        <f t="shared" si="3"/>
        <v>52</v>
      </c>
      <c r="Z42" s="22">
        <f t="shared" si="3"/>
        <v>27</v>
      </c>
      <c r="AA42" s="22">
        <f t="shared" si="3"/>
        <v>1</v>
      </c>
      <c r="AB42" s="22">
        <f t="shared" si="3"/>
        <v>7</v>
      </c>
      <c r="AC42" s="22">
        <f t="shared" si="3"/>
        <v>23</v>
      </c>
      <c r="AD42" s="22">
        <f t="shared" si="3"/>
        <v>34</v>
      </c>
      <c r="AE42" s="22">
        <f t="shared" si="3"/>
        <v>13</v>
      </c>
      <c r="AF42" s="22">
        <f t="shared" si="3"/>
        <v>16</v>
      </c>
      <c r="AG42" s="22">
        <f t="shared" si="3"/>
        <v>41</v>
      </c>
      <c r="AH42" s="22">
        <f t="shared" si="3"/>
        <v>19</v>
      </c>
      <c r="AI42" s="22">
        <f t="shared" si="3"/>
        <v>316</v>
      </c>
      <c r="AJ42" s="22">
        <f t="shared" si="3"/>
        <v>66</v>
      </c>
      <c r="AK42" s="22">
        <f t="shared" si="3"/>
        <v>160</v>
      </c>
      <c r="AL42" s="22">
        <f t="shared" si="3"/>
        <v>66</v>
      </c>
      <c r="AM42" s="22">
        <f t="shared" si="3"/>
        <v>2</v>
      </c>
      <c r="AN42" s="22">
        <f t="shared" si="3"/>
        <v>4</v>
      </c>
      <c r="AO42" s="22">
        <f t="shared" si="3"/>
        <v>8</v>
      </c>
      <c r="AP42" s="22">
        <f t="shared" si="3"/>
        <v>31</v>
      </c>
      <c r="AQ42" s="22">
        <f t="shared" si="3"/>
        <v>13</v>
      </c>
      <c r="AR42" s="22">
        <f t="shared" si="3"/>
        <v>9</v>
      </c>
      <c r="AS42" s="22">
        <f t="shared" si="3"/>
        <v>36</v>
      </c>
      <c r="AT42" s="22">
        <f t="shared" si="3"/>
        <v>20</v>
      </c>
      <c r="AU42" s="22">
        <f t="shared" si="3"/>
        <v>105</v>
      </c>
      <c r="AV42" s="22">
        <f t="shared" si="3"/>
        <v>41</v>
      </c>
      <c r="AW42" s="22">
        <f t="shared" si="3"/>
        <v>5</v>
      </c>
      <c r="AX42" s="22">
        <f t="shared" si="3"/>
        <v>12</v>
      </c>
      <c r="AY42" s="22">
        <f t="shared" si="3"/>
        <v>4</v>
      </c>
      <c r="AZ42" s="22">
        <f t="shared" si="3"/>
        <v>8</v>
      </c>
      <c r="BA42" s="22">
        <f t="shared" si="3"/>
        <v>6</v>
      </c>
      <c r="BB42" s="23">
        <f t="shared" si="3"/>
        <v>31</v>
      </c>
      <c r="BC42" s="21">
        <f t="shared" si="3"/>
        <v>2</v>
      </c>
      <c r="BD42" s="22">
        <f t="shared" si="3"/>
        <v>7</v>
      </c>
      <c r="BE42" s="22">
        <f t="shared" si="3"/>
        <v>48</v>
      </c>
      <c r="BF42" s="22">
        <f t="shared" si="3"/>
        <v>67</v>
      </c>
      <c r="BG42" s="22">
        <f t="shared" si="3"/>
        <v>169</v>
      </c>
      <c r="BH42" s="22">
        <f t="shared" si="3"/>
        <v>710</v>
      </c>
      <c r="BI42" s="22">
        <f t="shared" si="3"/>
        <v>1</v>
      </c>
      <c r="BJ42" s="22">
        <f t="shared" si="3"/>
        <v>3</v>
      </c>
      <c r="BK42" s="22">
        <f t="shared" si="3"/>
        <v>32</v>
      </c>
      <c r="BL42" s="22">
        <f t="shared" si="3"/>
        <v>37</v>
      </c>
      <c r="BM42" s="22">
        <f t="shared" si="3"/>
        <v>27</v>
      </c>
      <c r="BN42" s="22">
        <f t="shared" si="3"/>
        <v>304</v>
      </c>
      <c r="BO42" s="22">
        <f t="shared" si="3"/>
        <v>2</v>
      </c>
      <c r="BP42" s="22">
        <f t="shared" ref="BP42:CM42" si="4">SUM(BP7:BP41)</f>
        <v>10</v>
      </c>
      <c r="BQ42" s="22">
        <f t="shared" si="4"/>
        <v>19</v>
      </c>
      <c r="BR42" s="22">
        <f t="shared" si="4"/>
        <v>65</v>
      </c>
      <c r="BS42" s="22">
        <f t="shared" si="4"/>
        <v>26</v>
      </c>
      <c r="BT42" s="22">
        <f t="shared" si="4"/>
        <v>523</v>
      </c>
      <c r="BU42" s="22">
        <f t="shared" si="4"/>
        <v>1</v>
      </c>
      <c r="BV42" s="22">
        <f t="shared" si="4"/>
        <v>3</v>
      </c>
      <c r="BW42" s="22">
        <f t="shared" si="4"/>
        <v>3</v>
      </c>
      <c r="BX42" s="22">
        <f t="shared" si="4"/>
        <v>4</v>
      </c>
      <c r="BY42" s="22">
        <f t="shared" si="4"/>
        <v>4</v>
      </c>
      <c r="BZ42" s="22">
        <f t="shared" si="4"/>
        <v>1</v>
      </c>
      <c r="CA42" s="22">
        <f t="shared" si="4"/>
        <v>3</v>
      </c>
      <c r="CB42" s="22">
        <f t="shared" si="4"/>
        <v>2</v>
      </c>
      <c r="CC42" s="22">
        <f t="shared" si="4"/>
        <v>7</v>
      </c>
      <c r="CD42" s="22">
        <f t="shared" si="4"/>
        <v>7</v>
      </c>
      <c r="CE42" s="22">
        <f t="shared" si="4"/>
        <v>15</v>
      </c>
      <c r="CF42" s="22">
        <f t="shared" si="4"/>
        <v>4</v>
      </c>
      <c r="CG42" s="22">
        <f t="shared" si="4"/>
        <v>16</v>
      </c>
      <c r="CH42" s="22">
        <f t="shared" si="4"/>
        <v>7</v>
      </c>
      <c r="CI42" s="22">
        <f t="shared" si="4"/>
        <v>1</v>
      </c>
      <c r="CJ42" s="22">
        <f t="shared" si="4"/>
        <v>5</v>
      </c>
      <c r="CK42" s="22">
        <f t="shared" si="4"/>
        <v>12</v>
      </c>
      <c r="CL42" s="22">
        <f t="shared" si="4"/>
        <v>56</v>
      </c>
      <c r="CM42" s="23">
        <f t="shared" si="4"/>
        <v>2</v>
      </c>
      <c r="CN42" s="36">
        <f t="shared" ref="CN42" si="5">SUM(CN7:CN41)</f>
        <v>13071</v>
      </c>
      <c r="CO42" s="22">
        <f t="shared" ref="CO42" si="6">SUM(CO7:CO41)</f>
        <v>4926</v>
      </c>
      <c r="CP42" s="23">
        <f t="shared" ref="CP42" si="7">SUM(CP7:CP41)</f>
        <v>17997</v>
      </c>
    </row>
  </sheetData>
  <mergeCells count="72">
    <mergeCell ref="B2:B6"/>
    <mergeCell ref="A2:A6"/>
    <mergeCell ref="A42:B42"/>
    <mergeCell ref="CN2:CP5"/>
    <mergeCell ref="A1:CP1"/>
    <mergeCell ref="BZ5:CA5"/>
    <mergeCell ref="CB5:CC5"/>
    <mergeCell ref="CD5:CE5"/>
    <mergeCell ref="CF5:CG5"/>
    <mergeCell ref="CI5:CJ5"/>
    <mergeCell ref="CK5:CM5"/>
    <mergeCell ref="BK5:BL5"/>
    <mergeCell ref="BM5:BN5"/>
    <mergeCell ref="BO5:BP5"/>
    <mergeCell ref="BQ5:BR5"/>
    <mergeCell ref="BS5:BT5"/>
    <mergeCell ref="AQ5:AR5"/>
    <mergeCell ref="AS5:AT5"/>
    <mergeCell ref="AU5:AV5"/>
    <mergeCell ref="BX5:BY5"/>
    <mergeCell ref="AY5:AZ5"/>
    <mergeCell ref="BA5:BB5"/>
    <mergeCell ref="BC5:BD5"/>
    <mergeCell ref="BE5:BF5"/>
    <mergeCell ref="BG5:BH5"/>
    <mergeCell ref="BI5:BJ5"/>
    <mergeCell ref="AG5:AH5"/>
    <mergeCell ref="AI5:AJ5"/>
    <mergeCell ref="AK5:AL5"/>
    <mergeCell ref="AM5:AN5"/>
    <mergeCell ref="AO5:AP5"/>
    <mergeCell ref="BU4:BV4"/>
    <mergeCell ref="BW4:CA4"/>
    <mergeCell ref="CB4:CG4"/>
    <mergeCell ref="CH4:CL4"/>
    <mergeCell ref="BI4:BN4"/>
    <mergeCell ref="BO4:BT4"/>
    <mergeCell ref="C5:D5"/>
    <mergeCell ref="E5:F5"/>
    <mergeCell ref="G5:H5"/>
    <mergeCell ref="I5:J5"/>
    <mergeCell ref="K5:L5"/>
    <mergeCell ref="M5:N5"/>
    <mergeCell ref="AM4:AP4"/>
    <mergeCell ref="AQ4:AV4"/>
    <mergeCell ref="AW4:BB4"/>
    <mergeCell ref="BC4:BH4"/>
    <mergeCell ref="AG4:AL4"/>
    <mergeCell ref="Y5:Z5"/>
    <mergeCell ref="O5:P5"/>
    <mergeCell ref="Q5:R5"/>
    <mergeCell ref="S5:T5"/>
    <mergeCell ref="U5:V5"/>
    <mergeCell ref="W5:X5"/>
    <mergeCell ref="AW5:AX5"/>
    <mergeCell ref="AA5:AB5"/>
    <mergeCell ref="AC5:AD5"/>
    <mergeCell ref="AE5:AF5"/>
    <mergeCell ref="C4:H4"/>
    <mergeCell ref="I4:N4"/>
    <mergeCell ref="O4:T4"/>
    <mergeCell ref="U4:Z4"/>
    <mergeCell ref="AA4:AF4"/>
    <mergeCell ref="C2:BB2"/>
    <mergeCell ref="BC2:CM2"/>
    <mergeCell ref="C3:T3"/>
    <mergeCell ref="U3:AL3"/>
    <mergeCell ref="AM3:AV3"/>
    <mergeCell ref="AW3:BB3"/>
    <mergeCell ref="BC3:BT3"/>
    <mergeCell ref="BU3:CG3"/>
    <mergeCell ref="CH3:CM3"/>
  </mergeCells>
  <conditionalFormatting sqref="CP7:CP4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{51F8AA70-D8E9-41E8-BC89-BB2411EE0B8D}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F8AA70-D8E9-41E8-BC89-BB2411EE0B8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CP7:CP41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E322-452A-41CA-ACF0-C8B7BE9D09CF}">
  <dimension ref="A1:AQ40"/>
  <sheetViews>
    <sheetView showGridLines="0" zoomScale="80" zoomScaleNormal="80" workbookViewId="0">
      <selection activeCell="B2" sqref="B2:B4"/>
    </sheetView>
  </sheetViews>
  <sheetFormatPr defaultRowHeight="14.4" x14ac:dyDescent="0.3"/>
  <cols>
    <col min="1" max="1" width="5.6640625" customWidth="1"/>
    <col min="2" max="2" width="11.44140625" customWidth="1"/>
    <col min="3" max="3" width="6.88671875" style="5" bestFit="1" customWidth="1"/>
    <col min="4" max="4" width="7.33203125" style="5" customWidth="1"/>
    <col min="5" max="5" width="5.88671875" style="5" customWidth="1"/>
    <col min="6" max="7" width="6.88671875" style="5" bestFit="1" customWidth="1"/>
    <col min="8" max="8" width="6.21875" style="5" bestFit="1" customWidth="1"/>
    <col min="9" max="9" width="5.33203125" style="5" bestFit="1" customWidth="1"/>
    <col min="10" max="11" width="6.88671875" style="5" bestFit="1" customWidth="1"/>
    <col min="12" max="12" width="6.21875" style="5" bestFit="1" customWidth="1"/>
    <col min="13" max="13" width="5.33203125" style="5" bestFit="1" customWidth="1"/>
    <col min="14" max="14" width="6.88671875" style="5" bestFit="1" customWidth="1"/>
    <col min="15" max="15" width="4.33203125" style="5" bestFit="1" customWidth="1"/>
    <col min="16" max="16" width="6.21875" style="5" bestFit="1" customWidth="1"/>
    <col min="17" max="17" width="4.33203125" style="5" bestFit="1" customWidth="1"/>
    <col min="18" max="18" width="6.21875" style="5" bestFit="1" customWidth="1"/>
    <col min="19" max="19" width="4.33203125" style="5" bestFit="1" customWidth="1"/>
    <col min="20" max="20" width="6.21875" style="5" bestFit="1" customWidth="1"/>
    <col min="21" max="21" width="3.5546875" style="5" bestFit="1" customWidth="1"/>
    <col min="22" max="22" width="6.21875" style="5" bestFit="1" customWidth="1"/>
    <col min="23" max="23" width="5.33203125" style="5" bestFit="1" customWidth="1"/>
    <col min="24" max="24" width="6.21875" style="5" bestFit="1" customWidth="1"/>
    <col min="25" max="25" width="5.33203125" style="5" bestFit="1" customWidth="1"/>
    <col min="26" max="26" width="6.21875" style="5" bestFit="1" customWidth="1"/>
    <col min="27" max="27" width="4.33203125" style="5" bestFit="1" customWidth="1"/>
    <col min="28" max="28" width="6.21875" style="5" bestFit="1" customWidth="1"/>
    <col min="29" max="29" width="3.5546875" style="5" bestFit="1" customWidth="1"/>
    <col min="30" max="30" width="6.21875" style="5" bestFit="1" customWidth="1"/>
    <col min="31" max="31" width="4.33203125" style="5" bestFit="1" customWidth="1"/>
    <col min="32" max="32" width="6.21875" style="5" bestFit="1" customWidth="1"/>
    <col min="33" max="33" width="5.33203125" style="5" bestFit="1" customWidth="1"/>
    <col min="34" max="34" width="6.21875" style="5" bestFit="1" customWidth="1"/>
    <col min="35" max="35" width="4.33203125" style="5" bestFit="1" customWidth="1"/>
    <col min="36" max="36" width="6.21875" style="5" bestFit="1" customWidth="1"/>
    <col min="37" max="37" width="4.33203125" style="5" bestFit="1" customWidth="1"/>
    <col min="38" max="38" width="6.21875" style="5" bestFit="1" customWidth="1"/>
    <col min="43" max="43" width="10" customWidth="1"/>
  </cols>
  <sheetData>
    <row r="1" spans="1:43" ht="43.2" customHeight="1" thickBot="1" x14ac:dyDescent="0.35">
      <c r="B1" s="105" t="s">
        <v>510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</row>
    <row r="2" spans="1:43" ht="24.6" customHeight="1" x14ac:dyDescent="0.3">
      <c r="A2" s="88" t="s">
        <v>9</v>
      </c>
      <c r="B2" s="85" t="s">
        <v>13</v>
      </c>
      <c r="C2" s="57" t="s">
        <v>10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9"/>
      <c r="O2" s="57" t="s">
        <v>11</v>
      </c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7" t="s">
        <v>12</v>
      </c>
      <c r="AB2" s="58"/>
      <c r="AC2" s="58"/>
      <c r="AD2" s="58"/>
      <c r="AE2" s="58"/>
      <c r="AF2" s="58"/>
      <c r="AG2" s="58"/>
      <c r="AH2" s="59"/>
      <c r="AI2" s="57" t="s">
        <v>21</v>
      </c>
      <c r="AJ2" s="58"/>
      <c r="AK2" s="58"/>
      <c r="AL2" s="59"/>
      <c r="AM2" s="119" t="s">
        <v>20</v>
      </c>
      <c r="AN2" s="119"/>
      <c r="AO2" s="119"/>
      <c r="AP2" s="119"/>
      <c r="AQ2" s="120"/>
    </row>
    <row r="3" spans="1:43" ht="33" customHeight="1" x14ac:dyDescent="0.3">
      <c r="A3" s="89"/>
      <c r="B3" s="86"/>
      <c r="C3" s="60" t="s">
        <v>28</v>
      </c>
      <c r="D3" s="61"/>
      <c r="E3" s="61"/>
      <c r="F3" s="61"/>
      <c r="G3" s="62" t="s">
        <v>8</v>
      </c>
      <c r="H3" s="61"/>
      <c r="I3" s="61"/>
      <c r="J3" s="61"/>
      <c r="K3" s="62" t="s">
        <v>7</v>
      </c>
      <c r="L3" s="61"/>
      <c r="M3" s="61"/>
      <c r="N3" s="63"/>
      <c r="O3" s="60" t="s">
        <v>18</v>
      </c>
      <c r="P3" s="61"/>
      <c r="Q3" s="61"/>
      <c r="R3" s="61"/>
      <c r="S3" s="62" t="s">
        <v>17</v>
      </c>
      <c r="T3" s="61"/>
      <c r="U3" s="61"/>
      <c r="V3" s="61"/>
      <c r="W3" s="62" t="s">
        <v>23</v>
      </c>
      <c r="X3" s="61"/>
      <c r="Y3" s="61"/>
      <c r="Z3" s="63"/>
      <c r="AA3" s="60" t="s">
        <v>14</v>
      </c>
      <c r="AB3" s="61"/>
      <c r="AC3" s="61"/>
      <c r="AD3" s="61"/>
      <c r="AE3" s="62" t="s">
        <v>19</v>
      </c>
      <c r="AF3" s="61"/>
      <c r="AG3" s="61"/>
      <c r="AH3" s="63"/>
      <c r="AI3" s="60" t="s">
        <v>15</v>
      </c>
      <c r="AJ3" s="61"/>
      <c r="AK3" s="61"/>
      <c r="AL3" s="63"/>
      <c r="AM3" s="122"/>
      <c r="AN3" s="122"/>
      <c r="AO3" s="122"/>
      <c r="AP3" s="122"/>
      <c r="AQ3" s="123"/>
    </row>
    <row r="4" spans="1:43" ht="85.2" customHeight="1" x14ac:dyDescent="0.3">
      <c r="A4" s="90"/>
      <c r="B4" s="87"/>
      <c r="C4" s="37" t="s">
        <v>22</v>
      </c>
      <c r="D4" s="28" t="s">
        <v>508</v>
      </c>
      <c r="E4" s="28" t="s">
        <v>497</v>
      </c>
      <c r="F4" s="28" t="s">
        <v>509</v>
      </c>
      <c r="G4" s="28" t="s">
        <v>22</v>
      </c>
      <c r="H4" s="28" t="s">
        <v>508</v>
      </c>
      <c r="I4" s="28" t="s">
        <v>497</v>
      </c>
      <c r="J4" s="28" t="s">
        <v>509</v>
      </c>
      <c r="K4" s="28" t="s">
        <v>22</v>
      </c>
      <c r="L4" s="28" t="s">
        <v>508</v>
      </c>
      <c r="M4" s="28" t="s">
        <v>497</v>
      </c>
      <c r="N4" s="38" t="s">
        <v>509</v>
      </c>
      <c r="O4" s="37" t="s">
        <v>22</v>
      </c>
      <c r="P4" s="28" t="s">
        <v>508</v>
      </c>
      <c r="Q4" s="28" t="s">
        <v>497</v>
      </c>
      <c r="R4" s="28" t="s">
        <v>509</v>
      </c>
      <c r="S4" s="28" t="s">
        <v>22</v>
      </c>
      <c r="T4" s="28" t="s">
        <v>508</v>
      </c>
      <c r="U4" s="28" t="s">
        <v>497</v>
      </c>
      <c r="V4" s="28" t="s">
        <v>509</v>
      </c>
      <c r="W4" s="28" t="s">
        <v>22</v>
      </c>
      <c r="X4" s="28" t="s">
        <v>508</v>
      </c>
      <c r="Y4" s="28" t="s">
        <v>497</v>
      </c>
      <c r="Z4" s="38" t="s">
        <v>509</v>
      </c>
      <c r="AA4" s="37" t="s">
        <v>22</v>
      </c>
      <c r="AB4" s="28" t="s">
        <v>508</v>
      </c>
      <c r="AC4" s="28" t="s">
        <v>497</v>
      </c>
      <c r="AD4" s="28" t="s">
        <v>509</v>
      </c>
      <c r="AE4" s="28" t="s">
        <v>22</v>
      </c>
      <c r="AF4" s="28" t="s">
        <v>508</v>
      </c>
      <c r="AG4" s="28" t="s">
        <v>497</v>
      </c>
      <c r="AH4" s="38" t="s">
        <v>509</v>
      </c>
      <c r="AI4" s="37" t="s">
        <v>22</v>
      </c>
      <c r="AJ4" s="28" t="s">
        <v>508</v>
      </c>
      <c r="AK4" s="28" t="s">
        <v>497</v>
      </c>
      <c r="AL4" s="38" t="s">
        <v>509</v>
      </c>
      <c r="AM4" s="41" t="s">
        <v>22</v>
      </c>
      <c r="AN4" s="39" t="s">
        <v>508</v>
      </c>
      <c r="AO4" s="39" t="s">
        <v>497</v>
      </c>
      <c r="AP4" s="39" t="s">
        <v>509</v>
      </c>
      <c r="AQ4" s="40" t="s">
        <v>20</v>
      </c>
    </row>
    <row r="5" spans="1:43" x14ac:dyDescent="0.3">
      <c r="A5" s="8">
        <v>1</v>
      </c>
      <c r="B5" s="6" t="s">
        <v>32</v>
      </c>
      <c r="C5" s="19">
        <v>58</v>
      </c>
      <c r="D5" s="4">
        <v>2</v>
      </c>
      <c r="E5" s="4">
        <v>14</v>
      </c>
      <c r="F5" s="4">
        <v>10</v>
      </c>
      <c r="G5" s="4">
        <v>30</v>
      </c>
      <c r="H5" s="4"/>
      <c r="I5" s="4">
        <v>1</v>
      </c>
      <c r="J5" s="4">
        <v>3</v>
      </c>
      <c r="K5" s="4">
        <v>33</v>
      </c>
      <c r="L5" s="4"/>
      <c r="M5" s="4"/>
      <c r="N5" s="20">
        <v>3</v>
      </c>
      <c r="O5" s="19"/>
      <c r="P5" s="4"/>
      <c r="Q5" s="4">
        <v>1</v>
      </c>
      <c r="R5" s="4"/>
      <c r="S5" s="4">
        <v>1</v>
      </c>
      <c r="T5" s="4"/>
      <c r="U5" s="4"/>
      <c r="V5" s="4"/>
      <c r="W5" s="4">
        <v>3</v>
      </c>
      <c r="X5" s="4"/>
      <c r="Y5" s="4">
        <v>7</v>
      </c>
      <c r="Z5" s="20"/>
      <c r="AA5" s="19">
        <v>1</v>
      </c>
      <c r="AB5" s="4"/>
      <c r="AC5" s="4"/>
      <c r="AD5" s="4"/>
      <c r="AE5" s="4"/>
      <c r="AF5" s="4"/>
      <c r="AG5" s="4">
        <v>3</v>
      </c>
      <c r="AH5" s="20"/>
      <c r="AI5" s="19"/>
      <c r="AJ5" s="4"/>
      <c r="AK5" s="4"/>
      <c r="AL5" s="20"/>
      <c r="AM5" s="24">
        <f>C5+G5+K5+O5+S5+W5+AA5+AE5+AI5</f>
        <v>126</v>
      </c>
      <c r="AN5" s="14">
        <f>D5+H5+L5+P5+T5+X5+AB5+AF5+AJ5</f>
        <v>2</v>
      </c>
      <c r="AO5" s="14">
        <f>E5+I5+M5+Q5+U5+Y5+AC5+AG5+AK5</f>
        <v>26</v>
      </c>
      <c r="AP5" s="14">
        <f>F5+J5+N5+R5+V5+Z5+AD5+AH5+AL5</f>
        <v>16</v>
      </c>
      <c r="AQ5" s="25">
        <f>AP5+AO5+AN5+AM5</f>
        <v>170</v>
      </c>
    </row>
    <row r="6" spans="1:43" x14ac:dyDescent="0.3">
      <c r="A6" s="8">
        <v>2</v>
      </c>
      <c r="B6" s="6" t="s">
        <v>33</v>
      </c>
      <c r="C6" s="19">
        <v>35</v>
      </c>
      <c r="D6" s="4">
        <v>6</v>
      </c>
      <c r="E6" s="4">
        <v>21</v>
      </c>
      <c r="F6" s="4">
        <v>186</v>
      </c>
      <c r="G6" s="4">
        <v>39</v>
      </c>
      <c r="H6" s="4">
        <v>2</v>
      </c>
      <c r="I6" s="4">
        <v>1</v>
      </c>
      <c r="J6" s="4">
        <v>75</v>
      </c>
      <c r="K6" s="4">
        <v>47</v>
      </c>
      <c r="L6" s="4"/>
      <c r="M6" s="4"/>
      <c r="N6" s="20">
        <v>46</v>
      </c>
      <c r="O6" s="19"/>
      <c r="P6" s="4"/>
      <c r="Q6" s="4">
        <v>1</v>
      </c>
      <c r="R6" s="4">
        <v>1</v>
      </c>
      <c r="S6" s="4">
        <v>1</v>
      </c>
      <c r="T6" s="4"/>
      <c r="U6" s="4"/>
      <c r="V6" s="4"/>
      <c r="W6" s="4">
        <v>3</v>
      </c>
      <c r="X6" s="4"/>
      <c r="Y6" s="4">
        <v>3</v>
      </c>
      <c r="Z6" s="20">
        <v>9</v>
      </c>
      <c r="AA6" s="19">
        <v>1</v>
      </c>
      <c r="AB6" s="4"/>
      <c r="AC6" s="4"/>
      <c r="AD6" s="4"/>
      <c r="AE6" s="4">
        <v>1</v>
      </c>
      <c r="AF6" s="4"/>
      <c r="AG6" s="4">
        <v>1</v>
      </c>
      <c r="AH6" s="20">
        <v>1</v>
      </c>
      <c r="AI6" s="19"/>
      <c r="AJ6" s="4"/>
      <c r="AK6" s="4"/>
      <c r="AL6" s="20"/>
      <c r="AM6" s="24">
        <f t="shared" ref="AM6:AM39" si="0">C6+G6+K6+O6+S6+W6+AA6+AE6+AI6</f>
        <v>127</v>
      </c>
      <c r="AN6" s="14">
        <f t="shared" ref="AN6:AN39" si="1">D6+H6+L6+P6+T6+X6+AB6+AF6+AJ6</f>
        <v>8</v>
      </c>
      <c r="AO6" s="14">
        <f t="shared" ref="AO6:AO39" si="2">E6+I6+M6+Q6+U6+Y6+AC6+AG6+AK6</f>
        <v>27</v>
      </c>
      <c r="AP6" s="14">
        <f t="shared" ref="AP6:AP39" si="3">F6+J6+N6+R6+V6+Z6+AD6+AH6+AL6</f>
        <v>318</v>
      </c>
      <c r="AQ6" s="25">
        <f t="shared" ref="AQ6:AQ39" si="4">AP6+AO6+AN6+AM6</f>
        <v>480</v>
      </c>
    </row>
    <row r="7" spans="1:43" x14ac:dyDescent="0.3">
      <c r="A7" s="8">
        <v>3</v>
      </c>
      <c r="B7" s="6" t="s">
        <v>34</v>
      </c>
      <c r="C7" s="19">
        <v>18</v>
      </c>
      <c r="D7" s="4">
        <v>1</v>
      </c>
      <c r="E7" s="4">
        <v>2</v>
      </c>
      <c r="F7" s="4">
        <v>36</v>
      </c>
      <c r="G7" s="4">
        <v>41</v>
      </c>
      <c r="H7" s="4">
        <v>2</v>
      </c>
      <c r="I7" s="4">
        <v>4</v>
      </c>
      <c r="J7" s="4">
        <v>70</v>
      </c>
      <c r="K7" s="4">
        <v>69</v>
      </c>
      <c r="L7" s="4">
        <v>1</v>
      </c>
      <c r="M7" s="4"/>
      <c r="N7" s="20">
        <v>97</v>
      </c>
      <c r="O7" s="19">
        <v>1</v>
      </c>
      <c r="P7" s="4"/>
      <c r="Q7" s="4"/>
      <c r="R7" s="4"/>
      <c r="S7" s="4">
        <v>1</v>
      </c>
      <c r="T7" s="4"/>
      <c r="U7" s="4"/>
      <c r="V7" s="4"/>
      <c r="W7" s="4">
        <v>1</v>
      </c>
      <c r="X7" s="4"/>
      <c r="Y7" s="4">
        <v>5</v>
      </c>
      <c r="Z7" s="20">
        <v>5</v>
      </c>
      <c r="AA7" s="19">
        <v>1</v>
      </c>
      <c r="AB7" s="4"/>
      <c r="AC7" s="4"/>
      <c r="AD7" s="4"/>
      <c r="AE7" s="4">
        <v>2</v>
      </c>
      <c r="AF7" s="4"/>
      <c r="AG7" s="4">
        <v>4</v>
      </c>
      <c r="AH7" s="20"/>
      <c r="AI7" s="19"/>
      <c r="AJ7" s="4"/>
      <c r="AK7" s="4">
        <v>2</v>
      </c>
      <c r="AL7" s="20"/>
      <c r="AM7" s="24">
        <f t="shared" si="0"/>
        <v>134</v>
      </c>
      <c r="AN7" s="14">
        <f t="shared" si="1"/>
        <v>4</v>
      </c>
      <c r="AO7" s="14">
        <f t="shared" si="2"/>
        <v>17</v>
      </c>
      <c r="AP7" s="14">
        <f t="shared" si="3"/>
        <v>208</v>
      </c>
      <c r="AQ7" s="25">
        <f t="shared" si="4"/>
        <v>363</v>
      </c>
    </row>
    <row r="8" spans="1:43" x14ac:dyDescent="0.3">
      <c r="A8" s="8">
        <v>4</v>
      </c>
      <c r="B8" s="6" t="s">
        <v>35</v>
      </c>
      <c r="C8" s="19">
        <v>47</v>
      </c>
      <c r="D8" s="4">
        <v>5</v>
      </c>
      <c r="E8" s="4">
        <v>16</v>
      </c>
      <c r="F8" s="4">
        <v>83</v>
      </c>
      <c r="G8" s="4">
        <v>69</v>
      </c>
      <c r="H8" s="4">
        <v>5</v>
      </c>
      <c r="I8" s="4">
        <v>8</v>
      </c>
      <c r="J8" s="4">
        <v>103</v>
      </c>
      <c r="K8" s="4">
        <v>168</v>
      </c>
      <c r="L8" s="4">
        <v>7</v>
      </c>
      <c r="M8" s="4">
        <v>1</v>
      </c>
      <c r="N8" s="20">
        <v>161</v>
      </c>
      <c r="O8" s="19">
        <v>1</v>
      </c>
      <c r="P8" s="4"/>
      <c r="Q8" s="4">
        <v>4</v>
      </c>
      <c r="R8" s="4">
        <v>4</v>
      </c>
      <c r="S8" s="4">
        <v>1</v>
      </c>
      <c r="T8" s="4">
        <v>2</v>
      </c>
      <c r="U8" s="4"/>
      <c r="V8" s="4">
        <v>2</v>
      </c>
      <c r="W8" s="4">
        <v>4</v>
      </c>
      <c r="X8" s="4">
        <v>1</v>
      </c>
      <c r="Y8" s="4">
        <v>7</v>
      </c>
      <c r="Z8" s="20">
        <v>16</v>
      </c>
      <c r="AA8" s="19">
        <v>3</v>
      </c>
      <c r="AB8" s="4"/>
      <c r="AC8" s="4"/>
      <c r="AD8" s="4">
        <v>1</v>
      </c>
      <c r="AE8" s="4">
        <v>1</v>
      </c>
      <c r="AF8" s="4"/>
      <c r="AG8" s="4">
        <v>7</v>
      </c>
      <c r="AH8" s="20">
        <v>6</v>
      </c>
      <c r="AI8" s="19"/>
      <c r="AJ8" s="4"/>
      <c r="AK8" s="4">
        <v>2</v>
      </c>
      <c r="AL8" s="20"/>
      <c r="AM8" s="24">
        <f t="shared" si="0"/>
        <v>294</v>
      </c>
      <c r="AN8" s="14">
        <f t="shared" si="1"/>
        <v>20</v>
      </c>
      <c r="AO8" s="14">
        <f t="shared" si="2"/>
        <v>45</v>
      </c>
      <c r="AP8" s="14">
        <f t="shared" si="3"/>
        <v>376</v>
      </c>
      <c r="AQ8" s="25">
        <f t="shared" si="4"/>
        <v>735</v>
      </c>
    </row>
    <row r="9" spans="1:43" x14ac:dyDescent="0.3">
      <c r="A9" s="8">
        <v>5</v>
      </c>
      <c r="B9" s="6" t="s">
        <v>36</v>
      </c>
      <c r="C9" s="19">
        <v>70</v>
      </c>
      <c r="D9" s="4">
        <v>23</v>
      </c>
      <c r="E9" s="4">
        <v>3</v>
      </c>
      <c r="F9" s="4">
        <v>70</v>
      </c>
      <c r="G9" s="4">
        <v>77</v>
      </c>
      <c r="H9" s="4">
        <v>7</v>
      </c>
      <c r="I9" s="4"/>
      <c r="J9" s="4">
        <v>73</v>
      </c>
      <c r="K9" s="4">
        <v>135</v>
      </c>
      <c r="L9" s="4">
        <v>7</v>
      </c>
      <c r="M9" s="4"/>
      <c r="N9" s="20">
        <v>47</v>
      </c>
      <c r="O9" s="19"/>
      <c r="P9" s="4"/>
      <c r="Q9" s="4"/>
      <c r="R9" s="4">
        <v>10</v>
      </c>
      <c r="S9" s="4">
        <v>2</v>
      </c>
      <c r="T9" s="4"/>
      <c r="U9" s="4"/>
      <c r="V9" s="4">
        <v>2</v>
      </c>
      <c r="W9" s="4">
        <v>6</v>
      </c>
      <c r="X9" s="4"/>
      <c r="Y9" s="4">
        <v>1</v>
      </c>
      <c r="Z9" s="20">
        <v>19</v>
      </c>
      <c r="AA9" s="19">
        <v>2</v>
      </c>
      <c r="AB9" s="4"/>
      <c r="AC9" s="4"/>
      <c r="AD9" s="4"/>
      <c r="AE9" s="4">
        <v>3</v>
      </c>
      <c r="AF9" s="4"/>
      <c r="AG9" s="4">
        <v>1</v>
      </c>
      <c r="AH9" s="20">
        <v>3</v>
      </c>
      <c r="AI9" s="19"/>
      <c r="AJ9" s="4"/>
      <c r="AK9" s="4">
        <v>1</v>
      </c>
      <c r="AL9" s="20"/>
      <c r="AM9" s="24">
        <f t="shared" si="0"/>
        <v>295</v>
      </c>
      <c r="AN9" s="14">
        <f t="shared" si="1"/>
        <v>37</v>
      </c>
      <c r="AO9" s="14">
        <f t="shared" si="2"/>
        <v>6</v>
      </c>
      <c r="AP9" s="14">
        <f t="shared" si="3"/>
        <v>224</v>
      </c>
      <c r="AQ9" s="25">
        <f t="shared" si="4"/>
        <v>562</v>
      </c>
    </row>
    <row r="10" spans="1:43" x14ac:dyDescent="0.3">
      <c r="A10" s="8">
        <v>6</v>
      </c>
      <c r="B10" s="6" t="s">
        <v>37</v>
      </c>
      <c r="C10" s="19">
        <v>44</v>
      </c>
      <c r="D10" s="4">
        <v>8</v>
      </c>
      <c r="E10" s="4">
        <v>17</v>
      </c>
      <c r="F10" s="4">
        <v>62</v>
      </c>
      <c r="G10" s="4">
        <v>118</v>
      </c>
      <c r="H10" s="4">
        <v>8</v>
      </c>
      <c r="I10" s="4">
        <v>3</v>
      </c>
      <c r="J10" s="4">
        <v>96</v>
      </c>
      <c r="K10" s="4">
        <v>153</v>
      </c>
      <c r="L10" s="4">
        <v>9</v>
      </c>
      <c r="M10" s="4">
        <v>6</v>
      </c>
      <c r="N10" s="20">
        <v>68</v>
      </c>
      <c r="O10" s="19"/>
      <c r="P10" s="4">
        <v>1</v>
      </c>
      <c r="Q10" s="4">
        <v>1</v>
      </c>
      <c r="R10" s="4">
        <v>3</v>
      </c>
      <c r="S10" s="4">
        <v>3</v>
      </c>
      <c r="T10" s="4">
        <v>1</v>
      </c>
      <c r="U10" s="4">
        <v>1</v>
      </c>
      <c r="V10" s="4"/>
      <c r="W10" s="4">
        <v>4</v>
      </c>
      <c r="X10" s="4">
        <v>4</v>
      </c>
      <c r="Y10" s="4">
        <v>9</v>
      </c>
      <c r="Z10" s="20">
        <v>10</v>
      </c>
      <c r="AA10" s="19">
        <v>1</v>
      </c>
      <c r="AB10" s="4"/>
      <c r="AC10" s="4"/>
      <c r="AD10" s="4"/>
      <c r="AE10" s="4">
        <v>1</v>
      </c>
      <c r="AF10" s="4"/>
      <c r="AG10" s="4">
        <v>6</v>
      </c>
      <c r="AH10" s="20">
        <v>2</v>
      </c>
      <c r="AI10" s="19"/>
      <c r="AJ10" s="4"/>
      <c r="AK10" s="4">
        <v>2</v>
      </c>
      <c r="AL10" s="20"/>
      <c r="AM10" s="24">
        <f t="shared" si="0"/>
        <v>324</v>
      </c>
      <c r="AN10" s="14">
        <f t="shared" si="1"/>
        <v>31</v>
      </c>
      <c r="AO10" s="14">
        <f t="shared" si="2"/>
        <v>45</v>
      </c>
      <c r="AP10" s="14">
        <f t="shared" si="3"/>
        <v>241</v>
      </c>
      <c r="AQ10" s="25">
        <f t="shared" si="4"/>
        <v>641</v>
      </c>
    </row>
    <row r="11" spans="1:43" x14ac:dyDescent="0.3">
      <c r="A11" s="8">
        <v>7</v>
      </c>
      <c r="B11" s="6" t="s">
        <v>38</v>
      </c>
      <c r="C11" s="19">
        <v>29</v>
      </c>
      <c r="D11" s="4">
        <v>4</v>
      </c>
      <c r="E11" s="4">
        <v>39</v>
      </c>
      <c r="F11" s="4">
        <v>58</v>
      </c>
      <c r="G11" s="4">
        <v>40</v>
      </c>
      <c r="H11" s="4">
        <v>2</v>
      </c>
      <c r="I11" s="4">
        <v>12</v>
      </c>
      <c r="J11" s="4">
        <v>68</v>
      </c>
      <c r="K11" s="4">
        <v>100</v>
      </c>
      <c r="L11" s="4">
        <v>7</v>
      </c>
      <c r="M11" s="4">
        <v>8</v>
      </c>
      <c r="N11" s="20">
        <v>75</v>
      </c>
      <c r="O11" s="19">
        <v>6</v>
      </c>
      <c r="P11" s="4">
        <v>2</v>
      </c>
      <c r="Q11" s="4">
        <v>2</v>
      </c>
      <c r="R11" s="4">
        <v>10</v>
      </c>
      <c r="S11" s="4">
        <v>6</v>
      </c>
      <c r="T11" s="4">
        <v>1</v>
      </c>
      <c r="U11" s="4">
        <v>2</v>
      </c>
      <c r="V11" s="4">
        <v>2</v>
      </c>
      <c r="W11" s="4">
        <v>5</v>
      </c>
      <c r="X11" s="4">
        <v>1</v>
      </c>
      <c r="Y11" s="4">
        <v>5</v>
      </c>
      <c r="Z11" s="20">
        <v>19</v>
      </c>
      <c r="AA11" s="19">
        <v>1</v>
      </c>
      <c r="AB11" s="4">
        <v>1</v>
      </c>
      <c r="AC11" s="4">
        <v>1</v>
      </c>
      <c r="AD11" s="4"/>
      <c r="AE11" s="4">
        <v>2</v>
      </c>
      <c r="AF11" s="4">
        <v>1</v>
      </c>
      <c r="AG11" s="4">
        <v>3</v>
      </c>
      <c r="AH11" s="20">
        <v>1</v>
      </c>
      <c r="AI11" s="19">
        <v>3</v>
      </c>
      <c r="AJ11" s="4"/>
      <c r="AK11" s="4">
        <v>1</v>
      </c>
      <c r="AL11" s="20">
        <v>1</v>
      </c>
      <c r="AM11" s="24">
        <f t="shared" si="0"/>
        <v>192</v>
      </c>
      <c r="AN11" s="14">
        <f t="shared" si="1"/>
        <v>19</v>
      </c>
      <c r="AO11" s="14">
        <f t="shared" si="2"/>
        <v>73</v>
      </c>
      <c r="AP11" s="14">
        <f t="shared" si="3"/>
        <v>234</v>
      </c>
      <c r="AQ11" s="25">
        <f t="shared" si="4"/>
        <v>518</v>
      </c>
    </row>
    <row r="12" spans="1:43" x14ac:dyDescent="0.3">
      <c r="A12" s="8">
        <v>8</v>
      </c>
      <c r="B12" s="6" t="s">
        <v>39</v>
      </c>
      <c r="C12" s="19">
        <v>12</v>
      </c>
      <c r="D12" s="4">
        <v>1</v>
      </c>
      <c r="E12" s="4">
        <v>28</v>
      </c>
      <c r="F12" s="4">
        <v>96</v>
      </c>
      <c r="G12" s="4">
        <v>8</v>
      </c>
      <c r="H12" s="4">
        <v>1</v>
      </c>
      <c r="I12" s="4">
        <v>2</v>
      </c>
      <c r="J12" s="4">
        <v>71</v>
      </c>
      <c r="K12" s="4">
        <v>18</v>
      </c>
      <c r="L12" s="4"/>
      <c r="M12" s="4">
        <v>2</v>
      </c>
      <c r="N12" s="20">
        <v>88</v>
      </c>
      <c r="O12" s="19">
        <v>1</v>
      </c>
      <c r="P12" s="4"/>
      <c r="Q12" s="4"/>
      <c r="R12" s="4"/>
      <c r="S12" s="4"/>
      <c r="T12" s="4"/>
      <c r="U12" s="4"/>
      <c r="V12" s="4">
        <v>1</v>
      </c>
      <c r="W12" s="4">
        <v>2</v>
      </c>
      <c r="X12" s="4"/>
      <c r="Y12" s="4"/>
      <c r="Z12" s="20">
        <v>6</v>
      </c>
      <c r="AA12" s="19"/>
      <c r="AB12" s="4"/>
      <c r="AC12" s="4"/>
      <c r="AD12" s="4">
        <v>1</v>
      </c>
      <c r="AE12" s="4"/>
      <c r="AF12" s="4"/>
      <c r="AG12" s="4">
        <v>7</v>
      </c>
      <c r="AH12" s="20"/>
      <c r="AI12" s="19"/>
      <c r="AJ12" s="4"/>
      <c r="AK12" s="4"/>
      <c r="AL12" s="20"/>
      <c r="AM12" s="24">
        <f t="shared" si="0"/>
        <v>41</v>
      </c>
      <c r="AN12" s="14">
        <f t="shared" si="1"/>
        <v>2</v>
      </c>
      <c r="AO12" s="14">
        <f t="shared" si="2"/>
        <v>39</v>
      </c>
      <c r="AP12" s="14">
        <f t="shared" si="3"/>
        <v>263</v>
      </c>
      <c r="AQ12" s="25">
        <f t="shared" si="4"/>
        <v>345</v>
      </c>
    </row>
    <row r="13" spans="1:43" x14ac:dyDescent="0.3">
      <c r="A13" s="8">
        <v>9</v>
      </c>
      <c r="B13" s="6" t="s">
        <v>40</v>
      </c>
      <c r="C13" s="19">
        <v>47</v>
      </c>
      <c r="D13" s="4">
        <v>37</v>
      </c>
      <c r="E13" s="4">
        <v>8</v>
      </c>
      <c r="F13" s="4">
        <v>157</v>
      </c>
      <c r="G13" s="4">
        <v>18</v>
      </c>
      <c r="H13" s="4">
        <v>4</v>
      </c>
      <c r="I13" s="4">
        <v>1</v>
      </c>
      <c r="J13" s="4">
        <v>36</v>
      </c>
      <c r="K13" s="4">
        <v>19</v>
      </c>
      <c r="L13" s="4">
        <v>2</v>
      </c>
      <c r="M13" s="4"/>
      <c r="N13" s="20">
        <v>48</v>
      </c>
      <c r="O13" s="19"/>
      <c r="P13" s="4"/>
      <c r="Q13" s="4"/>
      <c r="R13" s="4">
        <v>6</v>
      </c>
      <c r="S13" s="4"/>
      <c r="T13" s="4">
        <v>3</v>
      </c>
      <c r="U13" s="4"/>
      <c r="V13" s="4"/>
      <c r="W13" s="4"/>
      <c r="X13" s="4">
        <v>2</v>
      </c>
      <c r="Y13" s="4"/>
      <c r="Z13" s="20">
        <v>12</v>
      </c>
      <c r="AA13" s="19"/>
      <c r="AB13" s="4"/>
      <c r="AC13" s="4"/>
      <c r="AD13" s="4"/>
      <c r="AE13" s="4">
        <v>2</v>
      </c>
      <c r="AF13" s="4">
        <v>1</v>
      </c>
      <c r="AG13" s="4">
        <v>2</v>
      </c>
      <c r="AH13" s="20"/>
      <c r="AI13" s="19"/>
      <c r="AJ13" s="4"/>
      <c r="AK13" s="4"/>
      <c r="AL13" s="20"/>
      <c r="AM13" s="24">
        <f t="shared" si="0"/>
        <v>86</v>
      </c>
      <c r="AN13" s="14">
        <f t="shared" si="1"/>
        <v>49</v>
      </c>
      <c r="AO13" s="14">
        <f t="shared" si="2"/>
        <v>11</v>
      </c>
      <c r="AP13" s="14">
        <f t="shared" si="3"/>
        <v>259</v>
      </c>
      <c r="AQ13" s="25">
        <f t="shared" si="4"/>
        <v>405</v>
      </c>
    </row>
    <row r="14" spans="1:43" x14ac:dyDescent="0.3">
      <c r="A14" s="8">
        <v>10</v>
      </c>
      <c r="B14" s="6" t="s">
        <v>41</v>
      </c>
      <c r="C14" s="19">
        <v>10</v>
      </c>
      <c r="D14" s="4">
        <v>1</v>
      </c>
      <c r="E14" s="4">
        <v>2</v>
      </c>
      <c r="F14" s="4">
        <v>24</v>
      </c>
      <c r="G14" s="4">
        <v>7</v>
      </c>
      <c r="H14" s="4"/>
      <c r="I14" s="4"/>
      <c r="J14" s="4">
        <v>22</v>
      </c>
      <c r="K14" s="4">
        <v>20</v>
      </c>
      <c r="L14" s="4">
        <v>1</v>
      </c>
      <c r="M14" s="4"/>
      <c r="N14" s="20">
        <v>42</v>
      </c>
      <c r="O14" s="19"/>
      <c r="P14" s="4"/>
      <c r="Q14" s="4">
        <v>1</v>
      </c>
      <c r="R14" s="4">
        <v>2</v>
      </c>
      <c r="S14" s="4">
        <v>2</v>
      </c>
      <c r="T14" s="4"/>
      <c r="U14" s="4"/>
      <c r="V14" s="4">
        <v>2</v>
      </c>
      <c r="W14" s="4">
        <v>1</v>
      </c>
      <c r="X14" s="4">
        <v>1</v>
      </c>
      <c r="Y14" s="4">
        <v>3</v>
      </c>
      <c r="Z14" s="20">
        <v>13</v>
      </c>
      <c r="AA14" s="19">
        <v>1</v>
      </c>
      <c r="AB14" s="4"/>
      <c r="AC14" s="4"/>
      <c r="AD14" s="4"/>
      <c r="AE14" s="4">
        <v>3</v>
      </c>
      <c r="AF14" s="4">
        <v>1</v>
      </c>
      <c r="AG14" s="4"/>
      <c r="AH14" s="20">
        <v>1</v>
      </c>
      <c r="AI14" s="19">
        <v>1</v>
      </c>
      <c r="AJ14" s="4"/>
      <c r="AK14" s="4"/>
      <c r="AL14" s="20"/>
      <c r="AM14" s="24">
        <f t="shared" si="0"/>
        <v>45</v>
      </c>
      <c r="AN14" s="14">
        <f t="shared" si="1"/>
        <v>4</v>
      </c>
      <c r="AO14" s="14">
        <f t="shared" si="2"/>
        <v>6</v>
      </c>
      <c r="AP14" s="14">
        <f t="shared" si="3"/>
        <v>106</v>
      </c>
      <c r="AQ14" s="25">
        <f t="shared" si="4"/>
        <v>161</v>
      </c>
    </row>
    <row r="15" spans="1:43" x14ac:dyDescent="0.3">
      <c r="A15" s="8">
        <v>11</v>
      </c>
      <c r="B15" s="6" t="s">
        <v>42</v>
      </c>
      <c r="C15" s="19">
        <v>53</v>
      </c>
      <c r="D15" s="4">
        <v>16</v>
      </c>
      <c r="E15" s="4">
        <v>45</v>
      </c>
      <c r="F15" s="4">
        <v>137</v>
      </c>
      <c r="G15" s="4">
        <v>28</v>
      </c>
      <c r="H15" s="4">
        <v>7</v>
      </c>
      <c r="I15" s="4">
        <v>5</v>
      </c>
      <c r="J15" s="4">
        <v>100</v>
      </c>
      <c r="K15" s="4">
        <v>80</v>
      </c>
      <c r="L15" s="4">
        <v>6</v>
      </c>
      <c r="M15" s="4">
        <v>6</v>
      </c>
      <c r="N15" s="20">
        <v>148</v>
      </c>
      <c r="O15" s="19"/>
      <c r="P15" s="4"/>
      <c r="Q15" s="4">
        <v>4</v>
      </c>
      <c r="R15" s="4">
        <v>3</v>
      </c>
      <c r="S15" s="4">
        <v>3</v>
      </c>
      <c r="T15" s="4"/>
      <c r="U15" s="4"/>
      <c r="V15" s="4">
        <v>2</v>
      </c>
      <c r="W15" s="4">
        <v>3</v>
      </c>
      <c r="X15" s="4"/>
      <c r="Y15" s="4">
        <v>5</v>
      </c>
      <c r="Z15" s="20">
        <v>15</v>
      </c>
      <c r="AA15" s="19">
        <v>1</v>
      </c>
      <c r="AB15" s="4"/>
      <c r="AC15" s="4"/>
      <c r="AD15" s="4"/>
      <c r="AE15" s="4">
        <v>3</v>
      </c>
      <c r="AF15" s="4"/>
      <c r="AG15" s="4">
        <v>6</v>
      </c>
      <c r="AH15" s="20"/>
      <c r="AI15" s="19"/>
      <c r="AJ15" s="4"/>
      <c r="AK15" s="4">
        <v>1</v>
      </c>
      <c r="AL15" s="20"/>
      <c r="AM15" s="24">
        <f t="shared" si="0"/>
        <v>171</v>
      </c>
      <c r="AN15" s="14">
        <f t="shared" si="1"/>
        <v>29</v>
      </c>
      <c r="AO15" s="14">
        <f t="shared" si="2"/>
        <v>72</v>
      </c>
      <c r="AP15" s="14">
        <f t="shared" si="3"/>
        <v>405</v>
      </c>
      <c r="AQ15" s="25">
        <f t="shared" si="4"/>
        <v>677</v>
      </c>
    </row>
    <row r="16" spans="1:43" x14ac:dyDescent="0.3">
      <c r="A16" s="8">
        <v>12</v>
      </c>
      <c r="B16" s="6" t="s">
        <v>43</v>
      </c>
      <c r="C16" s="19">
        <v>51</v>
      </c>
      <c r="D16" s="4"/>
      <c r="E16" s="4">
        <v>37</v>
      </c>
      <c r="F16" s="4">
        <v>23</v>
      </c>
      <c r="G16" s="4">
        <v>82</v>
      </c>
      <c r="H16" s="4">
        <v>2</v>
      </c>
      <c r="I16" s="4">
        <v>4</v>
      </c>
      <c r="J16" s="4">
        <v>37</v>
      </c>
      <c r="K16" s="4">
        <v>91</v>
      </c>
      <c r="L16" s="4">
        <v>2</v>
      </c>
      <c r="M16" s="4">
        <v>1</v>
      </c>
      <c r="N16" s="20">
        <v>19</v>
      </c>
      <c r="O16" s="19">
        <v>4</v>
      </c>
      <c r="P16" s="4"/>
      <c r="Q16" s="4">
        <v>2</v>
      </c>
      <c r="R16" s="4"/>
      <c r="S16" s="4">
        <v>1</v>
      </c>
      <c r="T16" s="4"/>
      <c r="U16" s="4"/>
      <c r="V16" s="4"/>
      <c r="W16" s="4">
        <v>8</v>
      </c>
      <c r="X16" s="4"/>
      <c r="Y16" s="4">
        <v>3</v>
      </c>
      <c r="Z16" s="20">
        <v>6</v>
      </c>
      <c r="AA16" s="19">
        <v>1</v>
      </c>
      <c r="AB16" s="4"/>
      <c r="AC16" s="4"/>
      <c r="AD16" s="4"/>
      <c r="AE16" s="4"/>
      <c r="AF16" s="4"/>
      <c r="AG16" s="4">
        <v>4</v>
      </c>
      <c r="AH16" s="20"/>
      <c r="AI16" s="19"/>
      <c r="AJ16" s="4"/>
      <c r="AK16" s="4">
        <v>5</v>
      </c>
      <c r="AL16" s="20"/>
      <c r="AM16" s="24">
        <f t="shared" si="0"/>
        <v>238</v>
      </c>
      <c r="AN16" s="14">
        <f t="shared" si="1"/>
        <v>4</v>
      </c>
      <c r="AO16" s="14">
        <f t="shared" si="2"/>
        <v>56</v>
      </c>
      <c r="AP16" s="14">
        <f t="shared" si="3"/>
        <v>85</v>
      </c>
      <c r="AQ16" s="25">
        <f t="shared" si="4"/>
        <v>383</v>
      </c>
    </row>
    <row r="17" spans="1:43" x14ac:dyDescent="0.3">
      <c r="A17" s="8">
        <v>13</v>
      </c>
      <c r="B17" s="6" t="s">
        <v>44</v>
      </c>
      <c r="C17" s="19">
        <v>11</v>
      </c>
      <c r="D17" s="4">
        <v>7</v>
      </c>
      <c r="E17" s="4">
        <v>24</v>
      </c>
      <c r="F17" s="4">
        <v>114</v>
      </c>
      <c r="G17" s="4">
        <v>4</v>
      </c>
      <c r="H17" s="4">
        <v>1</v>
      </c>
      <c r="I17" s="4">
        <v>2</v>
      </c>
      <c r="J17" s="4">
        <v>60</v>
      </c>
      <c r="K17" s="4">
        <v>25</v>
      </c>
      <c r="L17" s="4">
        <v>10</v>
      </c>
      <c r="M17" s="4">
        <v>3</v>
      </c>
      <c r="N17" s="20">
        <v>96</v>
      </c>
      <c r="O17" s="19"/>
      <c r="P17" s="4"/>
      <c r="Q17" s="4">
        <v>2</v>
      </c>
      <c r="R17" s="4"/>
      <c r="S17" s="4">
        <v>1</v>
      </c>
      <c r="T17" s="4"/>
      <c r="U17" s="4"/>
      <c r="V17" s="4"/>
      <c r="W17" s="4"/>
      <c r="X17" s="4"/>
      <c r="Y17" s="4">
        <v>2</v>
      </c>
      <c r="Z17" s="20">
        <v>12</v>
      </c>
      <c r="AA17" s="19">
        <v>1</v>
      </c>
      <c r="AB17" s="4"/>
      <c r="AC17" s="4"/>
      <c r="AD17" s="4"/>
      <c r="AE17" s="4"/>
      <c r="AF17" s="4"/>
      <c r="AG17" s="4">
        <v>10</v>
      </c>
      <c r="AH17" s="20"/>
      <c r="AI17" s="19"/>
      <c r="AJ17" s="4"/>
      <c r="AK17" s="4"/>
      <c r="AL17" s="20"/>
      <c r="AM17" s="24">
        <f t="shared" si="0"/>
        <v>42</v>
      </c>
      <c r="AN17" s="14">
        <f t="shared" si="1"/>
        <v>18</v>
      </c>
      <c r="AO17" s="14">
        <f t="shared" si="2"/>
        <v>43</v>
      </c>
      <c r="AP17" s="14">
        <f t="shared" si="3"/>
        <v>282</v>
      </c>
      <c r="AQ17" s="25">
        <f t="shared" si="4"/>
        <v>385</v>
      </c>
    </row>
    <row r="18" spans="1:43" x14ac:dyDescent="0.3">
      <c r="A18" s="8">
        <v>14</v>
      </c>
      <c r="B18" s="6" t="s">
        <v>45</v>
      </c>
      <c r="C18" s="19">
        <v>9</v>
      </c>
      <c r="D18" s="4">
        <v>2</v>
      </c>
      <c r="E18" s="4">
        <v>48</v>
      </c>
      <c r="F18" s="4">
        <v>81</v>
      </c>
      <c r="G18" s="4">
        <v>13</v>
      </c>
      <c r="H18" s="4">
        <v>1</v>
      </c>
      <c r="I18" s="4">
        <v>10</v>
      </c>
      <c r="J18" s="4">
        <v>71</v>
      </c>
      <c r="K18" s="4">
        <v>32</v>
      </c>
      <c r="L18" s="4">
        <v>5</v>
      </c>
      <c r="M18" s="4">
        <v>11</v>
      </c>
      <c r="N18" s="20">
        <v>173</v>
      </c>
      <c r="O18" s="19"/>
      <c r="P18" s="4"/>
      <c r="Q18" s="4"/>
      <c r="R18" s="4"/>
      <c r="S18" s="4"/>
      <c r="T18" s="4"/>
      <c r="U18" s="4"/>
      <c r="V18" s="4">
        <v>1</v>
      </c>
      <c r="W18" s="4">
        <v>1</v>
      </c>
      <c r="X18" s="4"/>
      <c r="Y18" s="4">
        <v>3</v>
      </c>
      <c r="Z18" s="20">
        <v>4</v>
      </c>
      <c r="AA18" s="19">
        <v>1</v>
      </c>
      <c r="AB18" s="4"/>
      <c r="AC18" s="4"/>
      <c r="AD18" s="4"/>
      <c r="AE18" s="4">
        <v>1</v>
      </c>
      <c r="AF18" s="4"/>
      <c r="AG18" s="4">
        <v>3</v>
      </c>
      <c r="AH18" s="20">
        <v>3</v>
      </c>
      <c r="AI18" s="19"/>
      <c r="AJ18" s="4"/>
      <c r="AK18" s="4">
        <v>1</v>
      </c>
      <c r="AL18" s="20"/>
      <c r="AM18" s="24">
        <f t="shared" si="0"/>
        <v>57</v>
      </c>
      <c r="AN18" s="14">
        <f t="shared" si="1"/>
        <v>8</v>
      </c>
      <c r="AO18" s="14">
        <f t="shared" si="2"/>
        <v>76</v>
      </c>
      <c r="AP18" s="14">
        <f t="shared" si="3"/>
        <v>333</v>
      </c>
      <c r="AQ18" s="25">
        <f t="shared" si="4"/>
        <v>474</v>
      </c>
    </row>
    <row r="19" spans="1:43" x14ac:dyDescent="0.3">
      <c r="A19" s="8">
        <v>15</v>
      </c>
      <c r="B19" s="6" t="s">
        <v>46</v>
      </c>
      <c r="C19" s="19">
        <v>13</v>
      </c>
      <c r="D19" s="4">
        <v>2</v>
      </c>
      <c r="E19" s="4">
        <v>48</v>
      </c>
      <c r="F19" s="4">
        <v>46</v>
      </c>
      <c r="G19" s="4">
        <v>9</v>
      </c>
      <c r="H19" s="4">
        <v>1</v>
      </c>
      <c r="I19" s="4">
        <v>9</v>
      </c>
      <c r="J19" s="4">
        <v>13</v>
      </c>
      <c r="K19" s="4">
        <v>14</v>
      </c>
      <c r="L19" s="4">
        <v>3</v>
      </c>
      <c r="M19" s="4">
        <v>7</v>
      </c>
      <c r="N19" s="20">
        <v>8</v>
      </c>
      <c r="O19" s="19"/>
      <c r="P19" s="4"/>
      <c r="Q19" s="4">
        <v>2</v>
      </c>
      <c r="R19" s="4"/>
      <c r="S19" s="4">
        <v>1</v>
      </c>
      <c r="T19" s="4"/>
      <c r="U19" s="4"/>
      <c r="V19" s="4"/>
      <c r="W19" s="4"/>
      <c r="X19" s="4">
        <v>1</v>
      </c>
      <c r="Y19" s="4">
        <v>1</v>
      </c>
      <c r="Z19" s="20">
        <v>3</v>
      </c>
      <c r="AA19" s="19">
        <v>1</v>
      </c>
      <c r="AB19" s="4"/>
      <c r="AC19" s="4"/>
      <c r="AD19" s="4"/>
      <c r="AE19" s="4"/>
      <c r="AF19" s="4"/>
      <c r="AG19" s="4">
        <v>2</v>
      </c>
      <c r="AH19" s="20"/>
      <c r="AI19" s="19"/>
      <c r="AJ19" s="4"/>
      <c r="AK19" s="4"/>
      <c r="AL19" s="20"/>
      <c r="AM19" s="24">
        <f t="shared" si="0"/>
        <v>38</v>
      </c>
      <c r="AN19" s="14">
        <f t="shared" si="1"/>
        <v>7</v>
      </c>
      <c r="AO19" s="14">
        <f t="shared" si="2"/>
        <v>69</v>
      </c>
      <c r="AP19" s="14">
        <f t="shared" si="3"/>
        <v>70</v>
      </c>
      <c r="AQ19" s="25">
        <f t="shared" si="4"/>
        <v>184</v>
      </c>
    </row>
    <row r="20" spans="1:43" x14ac:dyDescent="0.3">
      <c r="A20" s="8">
        <v>16</v>
      </c>
      <c r="B20" s="6" t="s">
        <v>47</v>
      </c>
      <c r="C20" s="19">
        <v>61</v>
      </c>
      <c r="D20" s="4">
        <v>3</v>
      </c>
      <c r="E20" s="4">
        <v>20</v>
      </c>
      <c r="F20" s="4">
        <v>65</v>
      </c>
      <c r="G20" s="4">
        <v>46</v>
      </c>
      <c r="H20" s="4">
        <v>2</v>
      </c>
      <c r="I20" s="4">
        <v>3</v>
      </c>
      <c r="J20" s="4">
        <v>77</v>
      </c>
      <c r="K20" s="4">
        <v>29</v>
      </c>
      <c r="L20" s="4"/>
      <c r="M20" s="4"/>
      <c r="N20" s="20">
        <v>79</v>
      </c>
      <c r="O20" s="19"/>
      <c r="P20" s="4">
        <v>1</v>
      </c>
      <c r="Q20" s="4"/>
      <c r="R20" s="4">
        <v>4</v>
      </c>
      <c r="S20" s="4">
        <v>1</v>
      </c>
      <c r="T20" s="4"/>
      <c r="U20" s="4"/>
      <c r="V20" s="4"/>
      <c r="W20" s="4">
        <v>4</v>
      </c>
      <c r="X20" s="4">
        <v>3</v>
      </c>
      <c r="Y20" s="4">
        <v>1</v>
      </c>
      <c r="Z20" s="20">
        <v>9</v>
      </c>
      <c r="AA20" s="19"/>
      <c r="AB20" s="4">
        <v>1</v>
      </c>
      <c r="AC20" s="4"/>
      <c r="AD20" s="4"/>
      <c r="AE20" s="4">
        <v>2</v>
      </c>
      <c r="AF20" s="4"/>
      <c r="AG20" s="4">
        <v>3</v>
      </c>
      <c r="AH20" s="20"/>
      <c r="AI20" s="19"/>
      <c r="AJ20" s="4"/>
      <c r="AK20" s="4">
        <v>1</v>
      </c>
      <c r="AL20" s="20"/>
      <c r="AM20" s="24">
        <f t="shared" si="0"/>
        <v>143</v>
      </c>
      <c r="AN20" s="14">
        <f t="shared" si="1"/>
        <v>10</v>
      </c>
      <c r="AO20" s="14">
        <f t="shared" si="2"/>
        <v>28</v>
      </c>
      <c r="AP20" s="14">
        <f t="shared" si="3"/>
        <v>234</v>
      </c>
      <c r="AQ20" s="25">
        <f t="shared" si="4"/>
        <v>415</v>
      </c>
    </row>
    <row r="21" spans="1:43" x14ac:dyDescent="0.3">
      <c r="A21" s="8">
        <v>17</v>
      </c>
      <c r="B21" s="6" t="s">
        <v>48</v>
      </c>
      <c r="C21" s="19">
        <v>40</v>
      </c>
      <c r="D21" s="4">
        <v>1</v>
      </c>
      <c r="E21" s="4">
        <v>15</v>
      </c>
      <c r="F21" s="4">
        <v>36</v>
      </c>
      <c r="G21" s="4">
        <v>43</v>
      </c>
      <c r="H21" s="4">
        <v>5</v>
      </c>
      <c r="I21" s="4">
        <v>2</v>
      </c>
      <c r="J21" s="4">
        <v>39</v>
      </c>
      <c r="K21" s="4">
        <v>59</v>
      </c>
      <c r="L21" s="4">
        <v>1</v>
      </c>
      <c r="M21" s="4"/>
      <c r="N21" s="20">
        <v>39</v>
      </c>
      <c r="O21" s="19">
        <v>1</v>
      </c>
      <c r="P21" s="4"/>
      <c r="Q21" s="4"/>
      <c r="R21" s="4"/>
      <c r="S21" s="4">
        <v>1</v>
      </c>
      <c r="T21" s="4"/>
      <c r="U21" s="4"/>
      <c r="V21" s="4"/>
      <c r="W21" s="4">
        <v>5</v>
      </c>
      <c r="X21" s="4"/>
      <c r="Y21" s="4"/>
      <c r="Z21" s="20">
        <v>3</v>
      </c>
      <c r="AA21" s="19">
        <v>1</v>
      </c>
      <c r="AB21" s="4"/>
      <c r="AC21" s="4"/>
      <c r="AD21" s="4"/>
      <c r="AE21" s="4"/>
      <c r="AF21" s="4"/>
      <c r="AG21" s="4">
        <v>5</v>
      </c>
      <c r="AH21" s="20"/>
      <c r="AI21" s="19"/>
      <c r="AJ21" s="4"/>
      <c r="AK21" s="4"/>
      <c r="AL21" s="20"/>
      <c r="AM21" s="24">
        <f t="shared" si="0"/>
        <v>150</v>
      </c>
      <c r="AN21" s="14">
        <f t="shared" si="1"/>
        <v>7</v>
      </c>
      <c r="AO21" s="14">
        <f t="shared" si="2"/>
        <v>22</v>
      </c>
      <c r="AP21" s="14">
        <f t="shared" si="3"/>
        <v>117</v>
      </c>
      <c r="AQ21" s="25">
        <f t="shared" si="4"/>
        <v>296</v>
      </c>
    </row>
    <row r="22" spans="1:43" x14ac:dyDescent="0.3">
      <c r="A22" s="8">
        <v>18</v>
      </c>
      <c r="B22" s="6" t="s">
        <v>49</v>
      </c>
      <c r="C22" s="19">
        <v>12</v>
      </c>
      <c r="D22" s="4"/>
      <c r="E22" s="4">
        <v>28</v>
      </c>
      <c r="F22" s="4">
        <v>9</v>
      </c>
      <c r="G22" s="4">
        <v>20</v>
      </c>
      <c r="H22" s="4">
        <v>2</v>
      </c>
      <c r="I22" s="4">
        <v>26</v>
      </c>
      <c r="J22" s="4">
        <v>14</v>
      </c>
      <c r="K22" s="4">
        <v>154</v>
      </c>
      <c r="L22" s="4">
        <v>9</v>
      </c>
      <c r="M22" s="4">
        <v>8</v>
      </c>
      <c r="N22" s="20">
        <v>28</v>
      </c>
      <c r="O22" s="19">
        <v>1</v>
      </c>
      <c r="P22" s="4">
        <v>1</v>
      </c>
      <c r="Q22" s="4">
        <v>1</v>
      </c>
      <c r="R22" s="4">
        <v>2</v>
      </c>
      <c r="S22" s="4">
        <v>3</v>
      </c>
      <c r="T22" s="4"/>
      <c r="U22" s="4">
        <v>3</v>
      </c>
      <c r="V22" s="4">
        <v>2</v>
      </c>
      <c r="W22" s="4">
        <v>1</v>
      </c>
      <c r="X22" s="4">
        <v>1</v>
      </c>
      <c r="Y22" s="4">
        <v>6</v>
      </c>
      <c r="Z22" s="20">
        <v>1</v>
      </c>
      <c r="AA22" s="19">
        <v>1</v>
      </c>
      <c r="AB22" s="4"/>
      <c r="AC22" s="4"/>
      <c r="AD22" s="4"/>
      <c r="AE22" s="4">
        <v>1</v>
      </c>
      <c r="AF22" s="4"/>
      <c r="AG22" s="4">
        <v>10</v>
      </c>
      <c r="AH22" s="20"/>
      <c r="AI22" s="19">
        <v>1</v>
      </c>
      <c r="AJ22" s="4"/>
      <c r="AK22" s="4">
        <v>26</v>
      </c>
      <c r="AL22" s="20"/>
      <c r="AM22" s="24">
        <f t="shared" si="0"/>
        <v>194</v>
      </c>
      <c r="AN22" s="14">
        <f t="shared" si="1"/>
        <v>13</v>
      </c>
      <c r="AO22" s="14">
        <f t="shared" si="2"/>
        <v>108</v>
      </c>
      <c r="AP22" s="14">
        <f t="shared" si="3"/>
        <v>56</v>
      </c>
      <c r="AQ22" s="25">
        <f t="shared" si="4"/>
        <v>371</v>
      </c>
    </row>
    <row r="23" spans="1:43" x14ac:dyDescent="0.3">
      <c r="A23" s="8">
        <v>19</v>
      </c>
      <c r="B23" s="6" t="s">
        <v>50</v>
      </c>
      <c r="C23" s="19">
        <v>22</v>
      </c>
      <c r="D23" s="4">
        <v>20</v>
      </c>
      <c r="E23" s="4">
        <v>56</v>
      </c>
      <c r="F23" s="4">
        <v>89</v>
      </c>
      <c r="G23" s="4">
        <v>26</v>
      </c>
      <c r="H23" s="4">
        <v>9</v>
      </c>
      <c r="I23" s="4">
        <v>9</v>
      </c>
      <c r="J23" s="4">
        <v>100</v>
      </c>
      <c r="K23" s="4">
        <v>66</v>
      </c>
      <c r="L23" s="4">
        <v>14</v>
      </c>
      <c r="M23" s="4">
        <v>15</v>
      </c>
      <c r="N23" s="20">
        <v>204</v>
      </c>
      <c r="O23" s="19"/>
      <c r="P23" s="4"/>
      <c r="Q23" s="4">
        <v>5</v>
      </c>
      <c r="R23" s="4">
        <v>3</v>
      </c>
      <c r="S23" s="4">
        <v>1</v>
      </c>
      <c r="T23" s="4"/>
      <c r="U23" s="4"/>
      <c r="V23" s="4"/>
      <c r="W23" s="4">
        <v>2</v>
      </c>
      <c r="X23" s="4">
        <v>2</v>
      </c>
      <c r="Y23" s="4">
        <v>7</v>
      </c>
      <c r="Z23" s="20">
        <v>4</v>
      </c>
      <c r="AA23" s="19">
        <v>1</v>
      </c>
      <c r="AB23" s="4"/>
      <c r="AC23" s="4"/>
      <c r="AD23" s="4">
        <v>1</v>
      </c>
      <c r="AE23" s="4"/>
      <c r="AF23" s="4"/>
      <c r="AG23" s="4">
        <v>9</v>
      </c>
      <c r="AH23" s="20">
        <v>2</v>
      </c>
      <c r="AI23" s="19"/>
      <c r="AJ23" s="4"/>
      <c r="AK23" s="4">
        <v>1</v>
      </c>
      <c r="AL23" s="20"/>
      <c r="AM23" s="24">
        <f t="shared" si="0"/>
        <v>118</v>
      </c>
      <c r="AN23" s="14">
        <f t="shared" si="1"/>
        <v>45</v>
      </c>
      <c r="AO23" s="14">
        <f t="shared" si="2"/>
        <v>102</v>
      </c>
      <c r="AP23" s="14">
        <f t="shared" si="3"/>
        <v>403</v>
      </c>
      <c r="AQ23" s="25">
        <f t="shared" si="4"/>
        <v>668</v>
      </c>
    </row>
    <row r="24" spans="1:43" x14ac:dyDescent="0.3">
      <c r="A24" s="8">
        <v>20</v>
      </c>
      <c r="B24" s="6" t="s">
        <v>51</v>
      </c>
      <c r="C24" s="19">
        <v>28</v>
      </c>
      <c r="D24" s="4">
        <v>11</v>
      </c>
      <c r="E24" s="4">
        <v>60</v>
      </c>
      <c r="F24" s="4">
        <v>329</v>
      </c>
      <c r="G24" s="4">
        <v>19</v>
      </c>
      <c r="H24" s="4">
        <v>2</v>
      </c>
      <c r="I24" s="4">
        <v>12</v>
      </c>
      <c r="J24" s="4">
        <v>164</v>
      </c>
      <c r="K24" s="4">
        <v>38</v>
      </c>
      <c r="L24" s="4">
        <v>2</v>
      </c>
      <c r="M24" s="4"/>
      <c r="N24" s="20">
        <v>132</v>
      </c>
      <c r="O24" s="19"/>
      <c r="P24" s="4">
        <v>1</v>
      </c>
      <c r="Q24" s="4"/>
      <c r="R24" s="4"/>
      <c r="S24" s="4">
        <v>1</v>
      </c>
      <c r="T24" s="4"/>
      <c r="U24" s="4"/>
      <c r="V24" s="4"/>
      <c r="W24" s="4">
        <v>2</v>
      </c>
      <c r="X24" s="4">
        <v>2</v>
      </c>
      <c r="Y24" s="4">
        <v>2</v>
      </c>
      <c r="Z24" s="20">
        <v>14</v>
      </c>
      <c r="AA24" s="19">
        <v>1</v>
      </c>
      <c r="AB24" s="4"/>
      <c r="AC24" s="4"/>
      <c r="AD24" s="4"/>
      <c r="AE24" s="4"/>
      <c r="AF24" s="4"/>
      <c r="AG24" s="4">
        <v>1</v>
      </c>
      <c r="AH24" s="20">
        <v>4</v>
      </c>
      <c r="AI24" s="19"/>
      <c r="AJ24" s="4"/>
      <c r="AK24" s="4"/>
      <c r="AL24" s="20"/>
      <c r="AM24" s="24">
        <f t="shared" si="0"/>
        <v>89</v>
      </c>
      <c r="AN24" s="14">
        <f t="shared" si="1"/>
        <v>18</v>
      </c>
      <c r="AO24" s="14">
        <f t="shared" si="2"/>
        <v>75</v>
      </c>
      <c r="AP24" s="14">
        <f t="shared" si="3"/>
        <v>643</v>
      </c>
      <c r="AQ24" s="25">
        <f t="shared" si="4"/>
        <v>825</v>
      </c>
    </row>
    <row r="25" spans="1:43" x14ac:dyDescent="0.3">
      <c r="A25" s="8">
        <v>21</v>
      </c>
      <c r="B25" s="6" t="s">
        <v>52</v>
      </c>
      <c r="C25" s="19">
        <v>90</v>
      </c>
      <c r="D25" s="4">
        <v>5</v>
      </c>
      <c r="E25" s="4">
        <v>51</v>
      </c>
      <c r="F25" s="4">
        <v>76</v>
      </c>
      <c r="G25" s="4">
        <v>85</v>
      </c>
      <c r="H25" s="4">
        <v>2</v>
      </c>
      <c r="I25" s="4">
        <v>12</v>
      </c>
      <c r="J25" s="4">
        <v>49</v>
      </c>
      <c r="K25" s="4">
        <v>109</v>
      </c>
      <c r="L25" s="4"/>
      <c r="M25" s="4">
        <v>1</v>
      </c>
      <c r="N25" s="20">
        <v>31</v>
      </c>
      <c r="O25" s="19">
        <v>9</v>
      </c>
      <c r="P25" s="4"/>
      <c r="Q25" s="4">
        <v>1</v>
      </c>
      <c r="R25" s="4">
        <v>4</v>
      </c>
      <c r="S25" s="4">
        <v>1</v>
      </c>
      <c r="T25" s="4"/>
      <c r="U25" s="4"/>
      <c r="V25" s="4"/>
      <c r="W25" s="4">
        <v>6</v>
      </c>
      <c r="X25" s="4"/>
      <c r="Y25" s="4">
        <v>5</v>
      </c>
      <c r="Z25" s="20">
        <v>6</v>
      </c>
      <c r="AA25" s="19">
        <v>2</v>
      </c>
      <c r="AB25" s="4"/>
      <c r="AC25" s="4"/>
      <c r="AD25" s="4"/>
      <c r="AE25" s="4">
        <v>4</v>
      </c>
      <c r="AF25" s="4"/>
      <c r="AG25" s="4">
        <v>1</v>
      </c>
      <c r="AH25" s="20">
        <v>1</v>
      </c>
      <c r="AI25" s="19">
        <v>1</v>
      </c>
      <c r="AJ25" s="4"/>
      <c r="AK25" s="4"/>
      <c r="AL25" s="20"/>
      <c r="AM25" s="24">
        <f t="shared" si="0"/>
        <v>307</v>
      </c>
      <c r="AN25" s="14">
        <f t="shared" si="1"/>
        <v>7</v>
      </c>
      <c r="AO25" s="14">
        <f t="shared" si="2"/>
        <v>71</v>
      </c>
      <c r="AP25" s="14">
        <f t="shared" si="3"/>
        <v>167</v>
      </c>
      <c r="AQ25" s="25">
        <f t="shared" si="4"/>
        <v>552</v>
      </c>
    </row>
    <row r="26" spans="1:43" x14ac:dyDescent="0.3">
      <c r="A26" s="8">
        <v>22</v>
      </c>
      <c r="B26" s="6" t="s">
        <v>53</v>
      </c>
      <c r="C26" s="19">
        <v>27</v>
      </c>
      <c r="D26" s="4">
        <v>16</v>
      </c>
      <c r="E26" s="4">
        <v>49</v>
      </c>
      <c r="F26" s="4">
        <v>58</v>
      </c>
      <c r="G26" s="4">
        <v>40</v>
      </c>
      <c r="H26" s="4">
        <v>1</v>
      </c>
      <c r="I26" s="4">
        <v>4</v>
      </c>
      <c r="J26" s="4">
        <v>44</v>
      </c>
      <c r="K26" s="4">
        <v>39</v>
      </c>
      <c r="L26" s="4">
        <v>4</v>
      </c>
      <c r="M26" s="4">
        <v>1</v>
      </c>
      <c r="N26" s="20">
        <v>51</v>
      </c>
      <c r="O26" s="19"/>
      <c r="P26" s="4">
        <v>1</v>
      </c>
      <c r="Q26" s="4">
        <v>2</v>
      </c>
      <c r="R26" s="4">
        <v>1</v>
      </c>
      <c r="S26" s="4"/>
      <c r="T26" s="4"/>
      <c r="U26" s="4"/>
      <c r="V26" s="4">
        <v>1</v>
      </c>
      <c r="W26" s="4">
        <v>3</v>
      </c>
      <c r="X26" s="4">
        <v>1</v>
      </c>
      <c r="Y26" s="4">
        <v>5</v>
      </c>
      <c r="Z26" s="20">
        <v>3</v>
      </c>
      <c r="AA26" s="19">
        <v>1</v>
      </c>
      <c r="AB26" s="4"/>
      <c r="AC26" s="4"/>
      <c r="AD26" s="4"/>
      <c r="AE26" s="4">
        <v>1</v>
      </c>
      <c r="AF26" s="4"/>
      <c r="AG26" s="4">
        <v>2</v>
      </c>
      <c r="AH26" s="20"/>
      <c r="AI26" s="19"/>
      <c r="AJ26" s="4"/>
      <c r="AK26" s="4"/>
      <c r="AL26" s="20"/>
      <c r="AM26" s="24">
        <f t="shared" si="0"/>
        <v>111</v>
      </c>
      <c r="AN26" s="14">
        <f t="shared" si="1"/>
        <v>23</v>
      </c>
      <c r="AO26" s="14">
        <f t="shared" si="2"/>
        <v>63</v>
      </c>
      <c r="AP26" s="14">
        <f t="shared" si="3"/>
        <v>158</v>
      </c>
      <c r="AQ26" s="25">
        <f t="shared" si="4"/>
        <v>355</v>
      </c>
    </row>
    <row r="27" spans="1:43" x14ac:dyDescent="0.3">
      <c r="A27" s="8">
        <v>23</v>
      </c>
      <c r="B27" s="6" t="s">
        <v>54</v>
      </c>
      <c r="C27" s="19">
        <v>15</v>
      </c>
      <c r="D27" s="4">
        <v>3</v>
      </c>
      <c r="E27" s="4">
        <v>24</v>
      </c>
      <c r="F27" s="4">
        <v>27</v>
      </c>
      <c r="G27" s="4">
        <v>42</v>
      </c>
      <c r="H27" s="4">
        <v>2</v>
      </c>
      <c r="I27" s="4">
        <v>10</v>
      </c>
      <c r="J27" s="4">
        <v>24</v>
      </c>
      <c r="K27" s="4">
        <v>64</v>
      </c>
      <c r="L27" s="4">
        <v>2</v>
      </c>
      <c r="M27" s="4"/>
      <c r="N27" s="20">
        <v>18</v>
      </c>
      <c r="O27" s="19">
        <v>4</v>
      </c>
      <c r="P27" s="4"/>
      <c r="Q27" s="4">
        <v>1</v>
      </c>
      <c r="R27" s="4">
        <v>1</v>
      </c>
      <c r="S27" s="4">
        <v>2</v>
      </c>
      <c r="T27" s="4"/>
      <c r="U27" s="4"/>
      <c r="V27" s="4"/>
      <c r="W27" s="4">
        <v>11</v>
      </c>
      <c r="X27" s="4"/>
      <c r="Y27" s="4">
        <v>6</v>
      </c>
      <c r="Z27" s="20">
        <v>12</v>
      </c>
      <c r="AA27" s="19">
        <v>1</v>
      </c>
      <c r="AB27" s="4"/>
      <c r="AC27" s="4"/>
      <c r="AD27" s="4"/>
      <c r="AE27" s="4">
        <v>4</v>
      </c>
      <c r="AF27" s="4"/>
      <c r="AG27" s="4">
        <v>1</v>
      </c>
      <c r="AH27" s="20">
        <v>1</v>
      </c>
      <c r="AI27" s="19"/>
      <c r="AJ27" s="4"/>
      <c r="AK27" s="4"/>
      <c r="AL27" s="20">
        <v>1</v>
      </c>
      <c r="AM27" s="24">
        <f t="shared" si="0"/>
        <v>143</v>
      </c>
      <c r="AN27" s="14">
        <f t="shared" si="1"/>
        <v>7</v>
      </c>
      <c r="AO27" s="14">
        <f t="shared" si="2"/>
        <v>42</v>
      </c>
      <c r="AP27" s="14">
        <f t="shared" si="3"/>
        <v>84</v>
      </c>
      <c r="AQ27" s="25">
        <f t="shared" si="4"/>
        <v>276</v>
      </c>
    </row>
    <row r="28" spans="1:43" x14ac:dyDescent="0.3">
      <c r="A28" s="8">
        <v>24</v>
      </c>
      <c r="B28" s="6" t="s">
        <v>55</v>
      </c>
      <c r="C28" s="19">
        <v>36</v>
      </c>
      <c r="D28" s="4">
        <v>7</v>
      </c>
      <c r="E28" s="4">
        <v>66</v>
      </c>
      <c r="F28" s="4">
        <v>78</v>
      </c>
      <c r="G28" s="4">
        <v>23</v>
      </c>
      <c r="H28" s="4">
        <v>3</v>
      </c>
      <c r="I28" s="4">
        <v>16</v>
      </c>
      <c r="J28" s="4">
        <v>29</v>
      </c>
      <c r="K28" s="4">
        <v>68</v>
      </c>
      <c r="L28" s="4">
        <v>4</v>
      </c>
      <c r="M28" s="4">
        <v>1</v>
      </c>
      <c r="N28" s="20">
        <v>5</v>
      </c>
      <c r="O28" s="19">
        <v>1</v>
      </c>
      <c r="P28" s="4">
        <v>1</v>
      </c>
      <c r="Q28" s="4">
        <v>9</v>
      </c>
      <c r="R28" s="4"/>
      <c r="S28" s="4">
        <v>1</v>
      </c>
      <c r="T28" s="4">
        <v>1</v>
      </c>
      <c r="U28" s="4"/>
      <c r="V28" s="4"/>
      <c r="W28" s="4">
        <v>3</v>
      </c>
      <c r="X28" s="4"/>
      <c r="Y28" s="4">
        <v>30</v>
      </c>
      <c r="Z28" s="20">
        <v>5</v>
      </c>
      <c r="AA28" s="19">
        <v>1</v>
      </c>
      <c r="AB28" s="4"/>
      <c r="AC28" s="4"/>
      <c r="AD28" s="4"/>
      <c r="AE28" s="4"/>
      <c r="AF28" s="4"/>
      <c r="AG28" s="4">
        <v>6</v>
      </c>
      <c r="AH28" s="20"/>
      <c r="AI28" s="19"/>
      <c r="AJ28" s="4"/>
      <c r="AK28" s="4">
        <v>1</v>
      </c>
      <c r="AL28" s="20"/>
      <c r="AM28" s="24">
        <f t="shared" si="0"/>
        <v>133</v>
      </c>
      <c r="AN28" s="14">
        <f t="shared" si="1"/>
        <v>16</v>
      </c>
      <c r="AO28" s="14">
        <f t="shared" si="2"/>
        <v>129</v>
      </c>
      <c r="AP28" s="14">
        <f t="shared" si="3"/>
        <v>117</v>
      </c>
      <c r="AQ28" s="25">
        <f t="shared" si="4"/>
        <v>395</v>
      </c>
    </row>
    <row r="29" spans="1:43" x14ac:dyDescent="0.3">
      <c r="A29" s="8">
        <v>25</v>
      </c>
      <c r="B29" s="6" t="s">
        <v>56</v>
      </c>
      <c r="C29" s="19">
        <v>73</v>
      </c>
      <c r="D29" s="4">
        <v>5</v>
      </c>
      <c r="E29" s="4">
        <v>11</v>
      </c>
      <c r="F29" s="4">
        <v>87</v>
      </c>
      <c r="G29" s="4">
        <v>65</v>
      </c>
      <c r="H29" s="4">
        <v>10</v>
      </c>
      <c r="I29" s="4">
        <v>8</v>
      </c>
      <c r="J29" s="4">
        <v>56</v>
      </c>
      <c r="K29" s="4">
        <v>89</v>
      </c>
      <c r="L29" s="4">
        <v>4</v>
      </c>
      <c r="M29" s="4">
        <v>5</v>
      </c>
      <c r="N29" s="20">
        <v>53</v>
      </c>
      <c r="O29" s="19">
        <v>3</v>
      </c>
      <c r="P29" s="4">
        <v>1</v>
      </c>
      <c r="Q29" s="4">
        <v>2</v>
      </c>
      <c r="R29" s="4">
        <v>6</v>
      </c>
      <c r="S29" s="4">
        <v>1</v>
      </c>
      <c r="T29" s="4">
        <v>2</v>
      </c>
      <c r="U29" s="4"/>
      <c r="V29" s="4"/>
      <c r="W29" s="4">
        <v>5</v>
      </c>
      <c r="X29" s="4"/>
      <c r="Y29" s="4">
        <v>8</v>
      </c>
      <c r="Z29" s="20">
        <v>9</v>
      </c>
      <c r="AA29" s="19"/>
      <c r="AB29" s="4">
        <v>1</v>
      </c>
      <c r="AC29" s="4"/>
      <c r="AD29" s="4"/>
      <c r="AE29" s="4">
        <v>5</v>
      </c>
      <c r="AF29" s="4"/>
      <c r="AG29" s="4">
        <v>1</v>
      </c>
      <c r="AH29" s="20"/>
      <c r="AI29" s="19"/>
      <c r="AJ29" s="4"/>
      <c r="AK29" s="4">
        <v>2</v>
      </c>
      <c r="AL29" s="20"/>
      <c r="AM29" s="24">
        <f t="shared" si="0"/>
        <v>241</v>
      </c>
      <c r="AN29" s="14">
        <f t="shared" si="1"/>
        <v>23</v>
      </c>
      <c r="AO29" s="14">
        <f t="shared" si="2"/>
        <v>37</v>
      </c>
      <c r="AP29" s="14">
        <f t="shared" si="3"/>
        <v>211</v>
      </c>
      <c r="AQ29" s="25">
        <f t="shared" si="4"/>
        <v>512</v>
      </c>
    </row>
    <row r="30" spans="1:43" x14ac:dyDescent="0.3">
      <c r="A30" s="8">
        <v>26</v>
      </c>
      <c r="B30" s="6" t="s">
        <v>57</v>
      </c>
      <c r="C30" s="19">
        <v>10</v>
      </c>
      <c r="D30" s="4">
        <v>3</v>
      </c>
      <c r="E30" s="4">
        <v>6</v>
      </c>
      <c r="F30" s="4">
        <v>222</v>
      </c>
      <c r="G30" s="4">
        <v>4</v>
      </c>
      <c r="H30" s="4"/>
      <c r="I30" s="4">
        <v>1</v>
      </c>
      <c r="J30" s="4">
        <v>97</v>
      </c>
      <c r="K30" s="4">
        <v>16</v>
      </c>
      <c r="L30" s="4">
        <v>2</v>
      </c>
      <c r="M30" s="4">
        <v>1</v>
      </c>
      <c r="N30" s="20">
        <v>75</v>
      </c>
      <c r="O30" s="19"/>
      <c r="P30" s="4"/>
      <c r="Q30" s="4">
        <v>1</v>
      </c>
      <c r="R30" s="4">
        <v>3</v>
      </c>
      <c r="S30" s="4">
        <v>1</v>
      </c>
      <c r="T30" s="4"/>
      <c r="U30" s="4"/>
      <c r="V30" s="4">
        <v>2</v>
      </c>
      <c r="W30" s="4"/>
      <c r="X30" s="4">
        <v>2</v>
      </c>
      <c r="Y30" s="4">
        <v>3</v>
      </c>
      <c r="Z30" s="20">
        <v>32</v>
      </c>
      <c r="AA30" s="19">
        <v>1</v>
      </c>
      <c r="AB30" s="4"/>
      <c r="AC30" s="4"/>
      <c r="AD30" s="4"/>
      <c r="AE30" s="4">
        <v>1</v>
      </c>
      <c r="AF30" s="4">
        <v>1</v>
      </c>
      <c r="AG30" s="4">
        <v>6</v>
      </c>
      <c r="AH30" s="20">
        <v>1</v>
      </c>
      <c r="AI30" s="19"/>
      <c r="AJ30" s="4"/>
      <c r="AK30" s="4"/>
      <c r="AL30" s="20"/>
      <c r="AM30" s="24">
        <f t="shared" si="0"/>
        <v>33</v>
      </c>
      <c r="AN30" s="14">
        <f t="shared" si="1"/>
        <v>8</v>
      </c>
      <c r="AO30" s="14">
        <f t="shared" si="2"/>
        <v>18</v>
      </c>
      <c r="AP30" s="14">
        <f t="shared" si="3"/>
        <v>432</v>
      </c>
      <c r="AQ30" s="25">
        <f t="shared" si="4"/>
        <v>491</v>
      </c>
    </row>
    <row r="31" spans="1:43" x14ac:dyDescent="0.3">
      <c r="A31" s="8">
        <v>27</v>
      </c>
      <c r="B31" s="6" t="s">
        <v>58</v>
      </c>
      <c r="C31" s="19">
        <v>68</v>
      </c>
      <c r="D31" s="4">
        <v>1</v>
      </c>
      <c r="E31" s="4">
        <v>2</v>
      </c>
      <c r="F31" s="4">
        <v>21</v>
      </c>
      <c r="G31" s="4">
        <v>41</v>
      </c>
      <c r="H31" s="4">
        <v>3</v>
      </c>
      <c r="I31" s="4">
        <v>4</v>
      </c>
      <c r="J31" s="4">
        <v>13</v>
      </c>
      <c r="K31" s="4">
        <v>95</v>
      </c>
      <c r="L31" s="4">
        <v>1</v>
      </c>
      <c r="M31" s="4">
        <v>1</v>
      </c>
      <c r="N31" s="20">
        <v>25</v>
      </c>
      <c r="O31" s="19">
        <v>3</v>
      </c>
      <c r="P31" s="4"/>
      <c r="Q31" s="4"/>
      <c r="R31" s="4">
        <v>2</v>
      </c>
      <c r="S31" s="4">
        <v>1</v>
      </c>
      <c r="T31" s="4"/>
      <c r="U31" s="4"/>
      <c r="V31" s="4"/>
      <c r="W31" s="4">
        <v>7</v>
      </c>
      <c r="X31" s="4"/>
      <c r="Y31" s="4">
        <v>1</v>
      </c>
      <c r="Z31" s="20">
        <v>4</v>
      </c>
      <c r="AA31" s="19">
        <v>1</v>
      </c>
      <c r="AB31" s="4"/>
      <c r="AC31" s="4"/>
      <c r="AD31" s="4"/>
      <c r="AE31" s="4">
        <v>2</v>
      </c>
      <c r="AF31" s="4"/>
      <c r="AG31" s="4">
        <v>2</v>
      </c>
      <c r="AH31" s="20"/>
      <c r="AI31" s="19">
        <v>2</v>
      </c>
      <c r="AJ31" s="4"/>
      <c r="AK31" s="4"/>
      <c r="AL31" s="20"/>
      <c r="AM31" s="24">
        <f t="shared" si="0"/>
        <v>220</v>
      </c>
      <c r="AN31" s="14">
        <f t="shared" si="1"/>
        <v>5</v>
      </c>
      <c r="AO31" s="14">
        <f t="shared" si="2"/>
        <v>10</v>
      </c>
      <c r="AP31" s="14">
        <f t="shared" si="3"/>
        <v>65</v>
      </c>
      <c r="AQ31" s="25">
        <f t="shared" si="4"/>
        <v>300</v>
      </c>
    </row>
    <row r="32" spans="1:43" x14ac:dyDescent="0.3">
      <c r="A32" s="8">
        <v>28</v>
      </c>
      <c r="B32" s="6" t="s">
        <v>59</v>
      </c>
      <c r="C32" s="19">
        <v>18</v>
      </c>
      <c r="D32" s="4">
        <v>3</v>
      </c>
      <c r="E32" s="4">
        <v>18</v>
      </c>
      <c r="F32" s="4">
        <v>75</v>
      </c>
      <c r="G32" s="4">
        <v>24</v>
      </c>
      <c r="H32" s="4">
        <v>3</v>
      </c>
      <c r="I32" s="4">
        <v>2</v>
      </c>
      <c r="J32" s="4">
        <v>48</v>
      </c>
      <c r="K32" s="4">
        <v>26</v>
      </c>
      <c r="L32" s="4">
        <v>3</v>
      </c>
      <c r="M32" s="4">
        <v>1</v>
      </c>
      <c r="N32" s="20">
        <v>45</v>
      </c>
      <c r="O32" s="19"/>
      <c r="P32" s="4"/>
      <c r="Q32" s="4"/>
      <c r="R32" s="4">
        <v>2</v>
      </c>
      <c r="S32" s="4">
        <v>2</v>
      </c>
      <c r="T32" s="4"/>
      <c r="U32" s="4"/>
      <c r="V32" s="4"/>
      <c r="W32" s="4">
        <v>3</v>
      </c>
      <c r="X32" s="4"/>
      <c r="Y32" s="4">
        <v>2</v>
      </c>
      <c r="Z32" s="20">
        <v>8</v>
      </c>
      <c r="AA32" s="19">
        <v>1</v>
      </c>
      <c r="AB32" s="4"/>
      <c r="AC32" s="4"/>
      <c r="AD32" s="4"/>
      <c r="AE32" s="4"/>
      <c r="AF32" s="4"/>
      <c r="AG32" s="4">
        <v>3</v>
      </c>
      <c r="AH32" s="20">
        <v>2</v>
      </c>
      <c r="AI32" s="19"/>
      <c r="AJ32" s="4"/>
      <c r="AK32" s="4"/>
      <c r="AL32" s="20"/>
      <c r="AM32" s="24">
        <f t="shared" si="0"/>
        <v>74</v>
      </c>
      <c r="AN32" s="14">
        <f t="shared" si="1"/>
        <v>9</v>
      </c>
      <c r="AO32" s="14">
        <f t="shared" si="2"/>
        <v>26</v>
      </c>
      <c r="AP32" s="14">
        <f t="shared" si="3"/>
        <v>180</v>
      </c>
      <c r="AQ32" s="25">
        <f t="shared" si="4"/>
        <v>289</v>
      </c>
    </row>
    <row r="33" spans="1:43" x14ac:dyDescent="0.3">
      <c r="A33" s="8">
        <v>29</v>
      </c>
      <c r="B33" s="6" t="s">
        <v>60</v>
      </c>
      <c r="C33" s="19">
        <v>52</v>
      </c>
      <c r="D33" s="4">
        <v>8</v>
      </c>
      <c r="E33" s="4">
        <v>37</v>
      </c>
      <c r="F33" s="4">
        <v>267</v>
      </c>
      <c r="G33" s="4">
        <v>26</v>
      </c>
      <c r="H33" s="4">
        <v>4</v>
      </c>
      <c r="I33" s="4">
        <v>4</v>
      </c>
      <c r="J33" s="4">
        <v>96</v>
      </c>
      <c r="K33" s="4">
        <v>102</v>
      </c>
      <c r="L33" s="4">
        <v>10</v>
      </c>
      <c r="M33" s="4">
        <v>10</v>
      </c>
      <c r="N33" s="20">
        <v>174</v>
      </c>
      <c r="O33" s="19">
        <v>4</v>
      </c>
      <c r="P33" s="4">
        <v>1</v>
      </c>
      <c r="Q33" s="4">
        <v>4</v>
      </c>
      <c r="R33" s="4">
        <v>11</v>
      </c>
      <c r="S33" s="4">
        <v>1</v>
      </c>
      <c r="T33" s="4"/>
      <c r="U33" s="4"/>
      <c r="V33" s="4">
        <v>2</v>
      </c>
      <c r="W33" s="4">
        <v>4</v>
      </c>
      <c r="X33" s="4">
        <v>2</v>
      </c>
      <c r="Y33" s="4">
        <v>12</v>
      </c>
      <c r="Z33" s="20">
        <v>44</v>
      </c>
      <c r="AA33" s="19">
        <v>2</v>
      </c>
      <c r="AB33" s="4"/>
      <c r="AC33" s="4"/>
      <c r="AD33" s="4"/>
      <c r="AE33" s="4">
        <v>3</v>
      </c>
      <c r="AF33" s="4"/>
      <c r="AG33" s="4">
        <v>9</v>
      </c>
      <c r="AH33" s="20">
        <v>2</v>
      </c>
      <c r="AI33" s="19">
        <v>2</v>
      </c>
      <c r="AJ33" s="4"/>
      <c r="AK33" s="4">
        <v>1</v>
      </c>
      <c r="AL33" s="20"/>
      <c r="AM33" s="24">
        <f t="shared" si="0"/>
        <v>196</v>
      </c>
      <c r="AN33" s="14">
        <f t="shared" si="1"/>
        <v>25</v>
      </c>
      <c r="AO33" s="14">
        <f t="shared" si="2"/>
        <v>77</v>
      </c>
      <c r="AP33" s="14">
        <f t="shared" si="3"/>
        <v>596</v>
      </c>
      <c r="AQ33" s="25">
        <f t="shared" si="4"/>
        <v>894</v>
      </c>
    </row>
    <row r="34" spans="1:43" x14ac:dyDescent="0.3">
      <c r="A34" s="8">
        <v>30</v>
      </c>
      <c r="B34" s="6" t="s">
        <v>61</v>
      </c>
      <c r="C34" s="19">
        <v>5</v>
      </c>
      <c r="D34" s="4">
        <v>1</v>
      </c>
      <c r="E34" s="4">
        <v>1</v>
      </c>
      <c r="F34" s="4">
        <v>88</v>
      </c>
      <c r="G34" s="4">
        <v>5</v>
      </c>
      <c r="H34" s="4">
        <v>1</v>
      </c>
      <c r="I34" s="4">
        <v>1</v>
      </c>
      <c r="J34" s="4">
        <v>82</v>
      </c>
      <c r="K34" s="4">
        <v>2</v>
      </c>
      <c r="L34" s="4">
        <v>1</v>
      </c>
      <c r="M34" s="4"/>
      <c r="N34" s="20">
        <v>26</v>
      </c>
      <c r="O34" s="19"/>
      <c r="P34" s="4"/>
      <c r="Q34" s="4"/>
      <c r="R34" s="4">
        <v>3</v>
      </c>
      <c r="S34" s="4">
        <v>1</v>
      </c>
      <c r="T34" s="4"/>
      <c r="U34" s="4"/>
      <c r="V34" s="4">
        <v>3</v>
      </c>
      <c r="W34" s="4">
        <v>1</v>
      </c>
      <c r="X34" s="4"/>
      <c r="Y34" s="4">
        <v>2</v>
      </c>
      <c r="Z34" s="20">
        <v>14</v>
      </c>
      <c r="AA34" s="19">
        <v>1</v>
      </c>
      <c r="AB34" s="4"/>
      <c r="AC34" s="4"/>
      <c r="AD34" s="4"/>
      <c r="AE34" s="4"/>
      <c r="AF34" s="4"/>
      <c r="AG34" s="4">
        <v>1</v>
      </c>
      <c r="AH34" s="20">
        <v>3</v>
      </c>
      <c r="AI34" s="19"/>
      <c r="AJ34" s="4"/>
      <c r="AK34" s="4"/>
      <c r="AL34" s="20"/>
      <c r="AM34" s="24">
        <f t="shared" si="0"/>
        <v>15</v>
      </c>
      <c r="AN34" s="14">
        <f t="shared" si="1"/>
        <v>3</v>
      </c>
      <c r="AO34" s="14">
        <f t="shared" si="2"/>
        <v>5</v>
      </c>
      <c r="AP34" s="14">
        <f t="shared" si="3"/>
        <v>219</v>
      </c>
      <c r="AQ34" s="25">
        <f t="shared" si="4"/>
        <v>242</v>
      </c>
    </row>
    <row r="35" spans="1:43" x14ac:dyDescent="0.3">
      <c r="A35" s="8">
        <v>31</v>
      </c>
      <c r="B35" s="6" t="s">
        <v>62</v>
      </c>
      <c r="C35" s="19">
        <v>22</v>
      </c>
      <c r="D35" s="4">
        <v>1</v>
      </c>
      <c r="E35" s="4">
        <v>23</v>
      </c>
      <c r="F35" s="4">
        <v>29</v>
      </c>
      <c r="G35" s="4">
        <v>16</v>
      </c>
      <c r="H35" s="4">
        <v>1</v>
      </c>
      <c r="I35" s="4">
        <v>3</v>
      </c>
      <c r="J35" s="4">
        <v>14</v>
      </c>
      <c r="K35" s="4">
        <v>19</v>
      </c>
      <c r="L35" s="4"/>
      <c r="M35" s="4"/>
      <c r="N35" s="20">
        <v>10</v>
      </c>
      <c r="O35" s="19"/>
      <c r="P35" s="4"/>
      <c r="Q35" s="4">
        <v>1</v>
      </c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20">
        <v>4</v>
      </c>
      <c r="AA35" s="19">
        <v>1</v>
      </c>
      <c r="AB35" s="4"/>
      <c r="AC35" s="4"/>
      <c r="AD35" s="4"/>
      <c r="AE35" s="4"/>
      <c r="AF35" s="4"/>
      <c r="AG35" s="4">
        <v>1</v>
      </c>
      <c r="AH35" s="20">
        <v>1</v>
      </c>
      <c r="AI35" s="19"/>
      <c r="AJ35" s="4"/>
      <c r="AK35" s="4"/>
      <c r="AL35" s="20"/>
      <c r="AM35" s="24">
        <f t="shared" si="0"/>
        <v>60</v>
      </c>
      <c r="AN35" s="14">
        <f t="shared" si="1"/>
        <v>2</v>
      </c>
      <c r="AO35" s="14">
        <f t="shared" si="2"/>
        <v>29</v>
      </c>
      <c r="AP35" s="14">
        <f t="shared" si="3"/>
        <v>58</v>
      </c>
      <c r="AQ35" s="25">
        <f t="shared" si="4"/>
        <v>149</v>
      </c>
    </row>
    <row r="36" spans="1:43" x14ac:dyDescent="0.3">
      <c r="A36" s="8">
        <v>32</v>
      </c>
      <c r="B36" s="6" t="s">
        <v>63</v>
      </c>
      <c r="C36" s="19">
        <v>86</v>
      </c>
      <c r="D36" s="4">
        <v>16</v>
      </c>
      <c r="E36" s="4">
        <v>57</v>
      </c>
      <c r="F36" s="4">
        <v>234</v>
      </c>
      <c r="G36" s="4">
        <v>65</v>
      </c>
      <c r="H36" s="4">
        <v>5</v>
      </c>
      <c r="I36" s="4">
        <v>14</v>
      </c>
      <c r="J36" s="4">
        <v>194</v>
      </c>
      <c r="K36" s="4">
        <v>153</v>
      </c>
      <c r="L36" s="4">
        <v>5</v>
      </c>
      <c r="M36" s="4">
        <v>13</v>
      </c>
      <c r="N36" s="20">
        <v>130</v>
      </c>
      <c r="O36" s="19">
        <v>1</v>
      </c>
      <c r="P36" s="4"/>
      <c r="Q36" s="4">
        <v>2</v>
      </c>
      <c r="R36" s="4"/>
      <c r="S36" s="4">
        <v>3</v>
      </c>
      <c r="T36" s="4"/>
      <c r="U36" s="4">
        <v>1</v>
      </c>
      <c r="V36" s="4"/>
      <c r="W36" s="4">
        <v>11</v>
      </c>
      <c r="X36" s="4"/>
      <c r="Y36" s="4">
        <v>4</v>
      </c>
      <c r="Z36" s="20">
        <v>12</v>
      </c>
      <c r="AA36" s="19">
        <v>2</v>
      </c>
      <c r="AB36" s="4"/>
      <c r="AC36" s="4"/>
      <c r="AD36" s="4"/>
      <c r="AE36" s="4">
        <v>1</v>
      </c>
      <c r="AF36" s="4"/>
      <c r="AG36" s="4">
        <v>6</v>
      </c>
      <c r="AH36" s="20">
        <v>1</v>
      </c>
      <c r="AI36" s="19"/>
      <c r="AJ36" s="4">
        <v>1</v>
      </c>
      <c r="AK36" s="4">
        <v>3</v>
      </c>
      <c r="AL36" s="20"/>
      <c r="AM36" s="24">
        <f t="shared" si="0"/>
        <v>322</v>
      </c>
      <c r="AN36" s="14">
        <f t="shared" si="1"/>
        <v>27</v>
      </c>
      <c r="AO36" s="14">
        <f t="shared" si="2"/>
        <v>100</v>
      </c>
      <c r="AP36" s="14">
        <f t="shared" si="3"/>
        <v>571</v>
      </c>
      <c r="AQ36" s="25">
        <f t="shared" si="4"/>
        <v>1020</v>
      </c>
    </row>
    <row r="37" spans="1:43" x14ac:dyDescent="0.3">
      <c r="A37" s="8">
        <v>33</v>
      </c>
      <c r="B37" s="6" t="s">
        <v>64</v>
      </c>
      <c r="C37" s="19">
        <v>51</v>
      </c>
      <c r="D37" s="4">
        <v>18</v>
      </c>
      <c r="E37" s="4">
        <v>44</v>
      </c>
      <c r="F37" s="4">
        <v>26</v>
      </c>
      <c r="G37" s="4">
        <v>41</v>
      </c>
      <c r="H37" s="4">
        <v>8</v>
      </c>
      <c r="I37" s="4">
        <v>14</v>
      </c>
      <c r="J37" s="4">
        <v>3</v>
      </c>
      <c r="K37" s="4">
        <v>62</v>
      </c>
      <c r="L37" s="4">
        <v>5</v>
      </c>
      <c r="M37" s="4">
        <v>6</v>
      </c>
      <c r="N37" s="20">
        <v>5</v>
      </c>
      <c r="O37" s="19">
        <v>2</v>
      </c>
      <c r="P37" s="4"/>
      <c r="Q37" s="4">
        <v>2</v>
      </c>
      <c r="R37" s="4"/>
      <c r="S37" s="4">
        <v>1</v>
      </c>
      <c r="T37" s="4"/>
      <c r="U37" s="4"/>
      <c r="V37" s="4"/>
      <c r="W37" s="4">
        <v>2</v>
      </c>
      <c r="X37" s="4"/>
      <c r="Y37" s="4">
        <v>7</v>
      </c>
      <c r="Z37" s="20"/>
      <c r="AA37" s="19">
        <v>1</v>
      </c>
      <c r="AB37" s="4"/>
      <c r="AC37" s="4"/>
      <c r="AD37" s="4"/>
      <c r="AE37" s="4"/>
      <c r="AF37" s="4">
        <v>1</v>
      </c>
      <c r="AG37" s="4">
        <v>2</v>
      </c>
      <c r="AH37" s="20"/>
      <c r="AI37" s="19"/>
      <c r="AJ37" s="4"/>
      <c r="AK37" s="4"/>
      <c r="AL37" s="20"/>
      <c r="AM37" s="24">
        <f t="shared" si="0"/>
        <v>160</v>
      </c>
      <c r="AN37" s="14">
        <f t="shared" si="1"/>
        <v>32</v>
      </c>
      <c r="AO37" s="14">
        <f t="shared" si="2"/>
        <v>75</v>
      </c>
      <c r="AP37" s="14">
        <f t="shared" si="3"/>
        <v>34</v>
      </c>
      <c r="AQ37" s="25">
        <f t="shared" si="4"/>
        <v>301</v>
      </c>
    </row>
    <row r="38" spans="1:43" x14ac:dyDescent="0.3">
      <c r="A38" s="8">
        <v>34</v>
      </c>
      <c r="B38" s="6" t="s">
        <v>65</v>
      </c>
      <c r="C38" s="19">
        <v>16</v>
      </c>
      <c r="D38" s="4">
        <v>1</v>
      </c>
      <c r="E38" s="4">
        <v>18</v>
      </c>
      <c r="F38" s="4">
        <v>144</v>
      </c>
      <c r="G38" s="4">
        <v>7</v>
      </c>
      <c r="H38" s="4">
        <v>5</v>
      </c>
      <c r="I38" s="4">
        <v>2</v>
      </c>
      <c r="J38" s="4">
        <v>94</v>
      </c>
      <c r="K38" s="4">
        <v>33</v>
      </c>
      <c r="L38" s="4">
        <v>4</v>
      </c>
      <c r="M38" s="4"/>
      <c r="N38" s="20">
        <v>95</v>
      </c>
      <c r="O38" s="19">
        <v>1</v>
      </c>
      <c r="P38" s="4">
        <v>1</v>
      </c>
      <c r="Q38" s="4">
        <v>5</v>
      </c>
      <c r="R38" s="4">
        <v>7</v>
      </c>
      <c r="S38" s="4">
        <v>2</v>
      </c>
      <c r="T38" s="4"/>
      <c r="U38" s="4"/>
      <c r="V38" s="4">
        <v>1</v>
      </c>
      <c r="W38" s="4">
        <v>2</v>
      </c>
      <c r="X38" s="4">
        <v>1</v>
      </c>
      <c r="Y38" s="4">
        <v>4</v>
      </c>
      <c r="Z38" s="20">
        <v>10</v>
      </c>
      <c r="AA38" s="19">
        <v>1</v>
      </c>
      <c r="AB38" s="4"/>
      <c r="AC38" s="4"/>
      <c r="AD38" s="4"/>
      <c r="AE38" s="4">
        <v>1</v>
      </c>
      <c r="AF38" s="4"/>
      <c r="AG38" s="4">
        <v>2</v>
      </c>
      <c r="AH38" s="20">
        <v>5</v>
      </c>
      <c r="AI38" s="19"/>
      <c r="AJ38" s="4"/>
      <c r="AK38" s="4"/>
      <c r="AL38" s="20"/>
      <c r="AM38" s="24">
        <f t="shared" si="0"/>
        <v>63</v>
      </c>
      <c r="AN38" s="14">
        <f t="shared" si="1"/>
        <v>12</v>
      </c>
      <c r="AO38" s="14">
        <f t="shared" si="2"/>
        <v>31</v>
      </c>
      <c r="AP38" s="14">
        <f t="shared" si="3"/>
        <v>356</v>
      </c>
      <c r="AQ38" s="25">
        <f t="shared" si="4"/>
        <v>462</v>
      </c>
    </row>
    <row r="39" spans="1:43" ht="28.8" x14ac:dyDescent="0.3">
      <c r="A39" s="8">
        <v>35</v>
      </c>
      <c r="B39" s="6" t="s">
        <v>66</v>
      </c>
      <c r="C39" s="19">
        <v>55</v>
      </c>
      <c r="D39" s="4">
        <v>8</v>
      </c>
      <c r="E39" s="4">
        <v>24</v>
      </c>
      <c r="F39" s="4">
        <v>100</v>
      </c>
      <c r="G39" s="4">
        <v>47</v>
      </c>
      <c r="H39" s="4">
        <v>4</v>
      </c>
      <c r="I39" s="4">
        <v>2</v>
      </c>
      <c r="J39" s="4">
        <v>39</v>
      </c>
      <c r="K39" s="4">
        <v>106</v>
      </c>
      <c r="L39" s="4">
        <v>4</v>
      </c>
      <c r="M39" s="4">
        <v>4</v>
      </c>
      <c r="N39" s="20">
        <v>51</v>
      </c>
      <c r="O39" s="19">
        <v>2</v>
      </c>
      <c r="P39" s="4"/>
      <c r="Q39" s="4">
        <v>3</v>
      </c>
      <c r="R39" s="4">
        <v>4</v>
      </c>
      <c r="S39" s="4">
        <v>5</v>
      </c>
      <c r="T39" s="4"/>
      <c r="U39" s="4">
        <v>1</v>
      </c>
      <c r="V39" s="4"/>
      <c r="W39" s="4">
        <v>6</v>
      </c>
      <c r="X39" s="4">
        <v>1</v>
      </c>
      <c r="Y39" s="4">
        <v>8</v>
      </c>
      <c r="Z39" s="20">
        <v>12</v>
      </c>
      <c r="AA39" s="19">
        <v>1</v>
      </c>
      <c r="AB39" s="4"/>
      <c r="AC39" s="4">
        <v>1</v>
      </c>
      <c r="AD39" s="4"/>
      <c r="AE39" s="4"/>
      <c r="AF39" s="4"/>
      <c r="AG39" s="4">
        <v>5</v>
      </c>
      <c r="AH39" s="20"/>
      <c r="AI39" s="19">
        <v>2</v>
      </c>
      <c r="AJ39" s="4"/>
      <c r="AK39" s="4">
        <v>1</v>
      </c>
      <c r="AL39" s="20"/>
      <c r="AM39" s="24">
        <f t="shared" si="0"/>
        <v>224</v>
      </c>
      <c r="AN39" s="14">
        <f t="shared" si="1"/>
        <v>17</v>
      </c>
      <c r="AO39" s="14">
        <f t="shared" si="2"/>
        <v>49</v>
      </c>
      <c r="AP39" s="14">
        <f t="shared" si="3"/>
        <v>206</v>
      </c>
      <c r="AQ39" s="25">
        <f t="shared" si="4"/>
        <v>496</v>
      </c>
    </row>
    <row r="40" spans="1:43" ht="31.2" customHeight="1" thickBot="1" x14ac:dyDescent="0.35">
      <c r="A40" s="64" t="s">
        <v>6</v>
      </c>
      <c r="B40" s="109"/>
      <c r="C40" s="21">
        <f>SUM(C5:C39)</f>
        <v>1294</v>
      </c>
      <c r="D40" s="22">
        <f t="shared" ref="D40:AL40" si="5">SUM(D5:D39)</f>
        <v>246</v>
      </c>
      <c r="E40" s="22">
        <f t="shared" si="5"/>
        <v>962</v>
      </c>
      <c r="F40" s="22">
        <f t="shared" si="5"/>
        <v>3243</v>
      </c>
      <c r="G40" s="22">
        <f t="shared" si="5"/>
        <v>1268</v>
      </c>
      <c r="H40" s="22">
        <f t="shared" si="5"/>
        <v>115</v>
      </c>
      <c r="I40" s="22">
        <f t="shared" si="5"/>
        <v>211</v>
      </c>
      <c r="J40" s="22">
        <f t="shared" si="5"/>
        <v>2174</v>
      </c>
      <c r="K40" s="22">
        <f t="shared" si="5"/>
        <v>2333</v>
      </c>
      <c r="L40" s="22">
        <f t="shared" si="5"/>
        <v>135</v>
      </c>
      <c r="M40" s="22">
        <f t="shared" si="5"/>
        <v>112</v>
      </c>
      <c r="N40" s="23">
        <f t="shared" si="5"/>
        <v>2395</v>
      </c>
      <c r="O40" s="21">
        <f t="shared" si="5"/>
        <v>45</v>
      </c>
      <c r="P40" s="22">
        <f t="shared" si="5"/>
        <v>11</v>
      </c>
      <c r="Q40" s="22">
        <f t="shared" si="5"/>
        <v>59</v>
      </c>
      <c r="R40" s="22">
        <f t="shared" si="5"/>
        <v>92</v>
      </c>
      <c r="S40" s="22">
        <f t="shared" si="5"/>
        <v>53</v>
      </c>
      <c r="T40" s="22">
        <f t="shared" si="5"/>
        <v>10</v>
      </c>
      <c r="U40" s="22">
        <f t="shared" si="5"/>
        <v>8</v>
      </c>
      <c r="V40" s="22">
        <f t="shared" si="5"/>
        <v>23</v>
      </c>
      <c r="W40" s="22">
        <f t="shared" si="5"/>
        <v>120</v>
      </c>
      <c r="X40" s="22">
        <f t="shared" si="5"/>
        <v>25</v>
      </c>
      <c r="Y40" s="22">
        <f t="shared" si="5"/>
        <v>168</v>
      </c>
      <c r="Z40" s="23">
        <f t="shared" si="5"/>
        <v>355</v>
      </c>
      <c r="AA40" s="21">
        <f t="shared" si="5"/>
        <v>37</v>
      </c>
      <c r="AB40" s="22">
        <f t="shared" si="5"/>
        <v>3</v>
      </c>
      <c r="AC40" s="22">
        <f t="shared" si="5"/>
        <v>2</v>
      </c>
      <c r="AD40" s="22">
        <f t="shared" si="5"/>
        <v>3</v>
      </c>
      <c r="AE40" s="22">
        <f t="shared" si="5"/>
        <v>44</v>
      </c>
      <c r="AF40" s="22">
        <f t="shared" si="5"/>
        <v>5</v>
      </c>
      <c r="AG40" s="22">
        <f t="shared" si="5"/>
        <v>135</v>
      </c>
      <c r="AH40" s="23">
        <f t="shared" si="5"/>
        <v>40</v>
      </c>
      <c r="AI40" s="21">
        <f t="shared" si="5"/>
        <v>12</v>
      </c>
      <c r="AJ40" s="22">
        <f t="shared" si="5"/>
        <v>1</v>
      </c>
      <c r="AK40" s="22">
        <f t="shared" si="5"/>
        <v>51</v>
      </c>
      <c r="AL40" s="23">
        <f t="shared" si="5"/>
        <v>2</v>
      </c>
      <c r="AM40" s="36">
        <f t="shared" ref="AM40" si="6">SUM(AM5:AM39)</f>
        <v>5206</v>
      </c>
      <c r="AN40" s="22">
        <f t="shared" ref="AN40" si="7">SUM(AN5:AN39)</f>
        <v>551</v>
      </c>
      <c r="AO40" s="22">
        <f t="shared" ref="AO40" si="8">SUM(AO5:AO39)</f>
        <v>1708</v>
      </c>
      <c r="AP40" s="22">
        <f t="shared" ref="AP40" si="9">SUM(AP5:AP39)</f>
        <v>8327</v>
      </c>
      <c r="AQ40" s="23">
        <f t="shared" ref="AQ40" si="10">SUM(AQ5:AQ39)</f>
        <v>15792</v>
      </c>
    </row>
  </sheetData>
  <mergeCells count="18">
    <mergeCell ref="A2:A4"/>
    <mergeCell ref="A40:B40"/>
    <mergeCell ref="AM2:AQ3"/>
    <mergeCell ref="B1:AQ1"/>
    <mergeCell ref="O3:R3"/>
    <mergeCell ref="S3:V3"/>
    <mergeCell ref="W3:Z3"/>
    <mergeCell ref="AA3:AD3"/>
    <mergeCell ref="AE3:AH3"/>
    <mergeCell ref="AI3:AL3"/>
    <mergeCell ref="C2:N2"/>
    <mergeCell ref="O2:Z2"/>
    <mergeCell ref="AA2:AH2"/>
    <mergeCell ref="AI2:AL2"/>
    <mergeCell ref="C3:F3"/>
    <mergeCell ref="G3:J3"/>
    <mergeCell ref="K3:N3"/>
    <mergeCell ref="B2:B4"/>
  </mergeCells>
  <conditionalFormatting sqref="AQ5:AQ3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{CE57C149-7816-496E-82CE-54B7C5C5CFC4}</x14:id>
        </ext>
      </extLst>
    </cfRule>
  </conditionalFormatting>
  <pageMargins left="0.25" right="0.25" top="0.75" bottom="0.75" header="0.3" footer="0.3"/>
  <pageSetup paperSize="9" scale="5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E57C149-7816-496E-82CE-54B7C5C5CFC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AQ5:AQ39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Total Centers</vt:lpstr>
      <vt:lpstr>Centers by District</vt:lpstr>
      <vt:lpstr>Active &amp; Non-Active</vt:lpstr>
      <vt:lpstr>تعمیر</vt:lpstr>
      <vt:lpstr>Climate</vt:lpstr>
      <vt:lpstr>Compound Wall</vt:lpstr>
      <vt:lpstr>Shifts</vt:lpstr>
      <vt:lpstr>Location</vt:lpstr>
      <vt:lpstr>Land</vt:lpstr>
      <vt:lpstr>Teaching Language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Ajmal Sharar</dc:creator>
  <cp:lastModifiedBy>Ajmal Sharar</cp:lastModifiedBy>
  <cp:lastPrinted>2021-03-24T04:40:05Z</cp:lastPrinted>
  <dcterms:created xsi:type="dcterms:W3CDTF">2015-06-05T18:17:20Z</dcterms:created>
  <dcterms:modified xsi:type="dcterms:W3CDTF">2021-03-30T16:52:14Z</dcterms:modified>
</cp:coreProperties>
</file>