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Data\Dataset_1398\English\"/>
    </mc:Choice>
  </mc:AlternateContent>
  <xr:revisionPtr revIDLastSave="0" documentId="13_ncr:1_{DE672DD1-C622-44B8-BD0D-08ACCF081CF2}" xr6:coauthVersionLast="46" xr6:coauthVersionMax="46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Schools by Electricity" sheetId="4" r:id="rId1"/>
    <sheet name="Schools By Toilet" sheetId="5" r:id="rId2"/>
    <sheet name="Schools by Drinking Water" sheetId="6" r:id="rId3"/>
    <sheet name="Schools By Playground" sheetId="7" r:id="rId4"/>
    <sheet name="Laboratory " sheetId="8" r:id="rId5"/>
    <sheet name="Library" sheetId="2" r:id="rId6"/>
    <sheet name="Textbooks" sheetId="9" r:id="rId7"/>
    <sheet name="Rooms" sheetId="1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0" i="9" l="1"/>
  <c r="AL39" i="9"/>
  <c r="AL38" i="9"/>
  <c r="AL37" i="9"/>
  <c r="AL36" i="9"/>
  <c r="AL35" i="9"/>
  <c r="AL34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10" i="9"/>
  <c r="AL9" i="9"/>
  <c r="AL8" i="9"/>
  <c r="AL7" i="9"/>
  <c r="AL6" i="9"/>
  <c r="AK40" i="9"/>
  <c r="AK39" i="9"/>
  <c r="AK38" i="9"/>
  <c r="AK37" i="9"/>
  <c r="AK36" i="9"/>
  <c r="AK35" i="9"/>
  <c r="AK34" i="9"/>
  <c r="AK33" i="9"/>
  <c r="AK32" i="9"/>
  <c r="AK31" i="9"/>
  <c r="AK30" i="9"/>
  <c r="AK29" i="9"/>
  <c r="AK28" i="9"/>
  <c r="AK27" i="9"/>
  <c r="AK26" i="9"/>
  <c r="AK25" i="9"/>
  <c r="AK24" i="9"/>
  <c r="AK23" i="9"/>
  <c r="AK22" i="9"/>
  <c r="AK21" i="9"/>
  <c r="AK20" i="9"/>
  <c r="AK19" i="9"/>
  <c r="AK18" i="9"/>
  <c r="AK17" i="9"/>
  <c r="AK16" i="9"/>
  <c r="AK15" i="9"/>
  <c r="AK14" i="9"/>
  <c r="AK13" i="9"/>
  <c r="AK12" i="9"/>
  <c r="AK11" i="9"/>
  <c r="AK10" i="9"/>
  <c r="AK9" i="9"/>
  <c r="AK8" i="9"/>
  <c r="AK7" i="9"/>
  <c r="AK6" i="9"/>
  <c r="AJ40" i="7" l="1"/>
  <c r="AJ39" i="7"/>
  <c r="AJ38" i="7"/>
  <c r="AJ37" i="7"/>
  <c r="AJ36" i="7"/>
  <c r="AJ35" i="7"/>
  <c r="AJ34" i="7"/>
  <c r="AJ33" i="7"/>
  <c r="AJ32" i="7"/>
  <c r="AJ31" i="7"/>
  <c r="AJ30" i="7"/>
  <c r="AJ29" i="7"/>
  <c r="AJ28" i="7"/>
  <c r="AJ27" i="7"/>
  <c r="AJ26" i="7"/>
  <c r="AJ25" i="7"/>
  <c r="AJ24" i="7"/>
  <c r="AJ23" i="7"/>
  <c r="AJ22" i="7"/>
  <c r="AJ21" i="7"/>
  <c r="AJ20" i="7"/>
  <c r="AJ19" i="7"/>
  <c r="AJ18" i="7"/>
  <c r="AJ17" i="7"/>
  <c r="AJ16" i="7"/>
  <c r="AJ15" i="7"/>
  <c r="AJ14" i="7"/>
  <c r="AJ13" i="7"/>
  <c r="AJ12" i="7"/>
  <c r="AJ11" i="7"/>
  <c r="AJ10" i="7"/>
  <c r="AJ9" i="7"/>
  <c r="AJ8" i="7"/>
  <c r="AJ7" i="7"/>
  <c r="AJ6" i="7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AK8" i="6"/>
  <c r="AK7" i="6"/>
  <c r="AK6" i="6"/>
  <c r="CP41" i="5"/>
  <c r="CP40" i="5"/>
  <c r="CP39" i="5"/>
  <c r="CP38" i="5"/>
  <c r="CP37" i="5"/>
  <c r="CP36" i="5"/>
  <c r="CP35" i="5"/>
  <c r="CP34" i="5"/>
  <c r="CP33" i="5"/>
  <c r="CP32" i="5"/>
  <c r="CP31" i="5"/>
  <c r="CP30" i="5"/>
  <c r="CP29" i="5"/>
  <c r="CP28" i="5"/>
  <c r="CP27" i="5"/>
  <c r="CP26" i="5"/>
  <c r="CP25" i="5"/>
  <c r="CP24" i="5"/>
  <c r="CP23" i="5"/>
  <c r="CP22" i="5"/>
  <c r="CP21" i="5"/>
  <c r="CP20" i="5"/>
  <c r="CP19" i="5"/>
  <c r="CP18" i="5"/>
  <c r="CP17" i="5"/>
  <c r="CP16" i="5"/>
  <c r="CP15" i="5"/>
  <c r="CP14" i="5"/>
  <c r="CP13" i="5"/>
  <c r="CP12" i="5"/>
  <c r="CP11" i="5"/>
  <c r="CP10" i="5"/>
  <c r="CP9" i="5"/>
  <c r="CP8" i="5"/>
  <c r="CP7" i="5"/>
  <c r="AK40" i="7"/>
  <c r="AK39" i="7"/>
  <c r="AK38" i="7"/>
  <c r="AK37" i="7"/>
  <c r="AK36" i="7"/>
  <c r="AK35" i="7"/>
  <c r="AK34" i="7"/>
  <c r="AK33" i="7"/>
  <c r="AK32" i="7"/>
  <c r="AK31" i="7"/>
  <c r="AK30" i="7"/>
  <c r="AK29" i="7"/>
  <c r="AK28" i="7"/>
  <c r="AK27" i="7"/>
  <c r="AK26" i="7"/>
  <c r="AK25" i="7"/>
  <c r="AK24" i="7"/>
  <c r="AK23" i="7"/>
  <c r="AK22" i="7"/>
  <c r="AK21" i="7"/>
  <c r="AK20" i="7"/>
  <c r="AK19" i="7"/>
  <c r="AK18" i="7"/>
  <c r="AK17" i="7"/>
  <c r="AK16" i="7"/>
  <c r="AK15" i="7"/>
  <c r="AK14" i="7"/>
  <c r="AK13" i="7"/>
  <c r="AK12" i="7"/>
  <c r="AK11" i="7"/>
  <c r="AK10" i="7"/>
  <c r="AK9" i="7"/>
  <c r="AK8" i="7"/>
  <c r="AK7" i="7"/>
  <c r="AK6" i="7"/>
  <c r="AL40" i="6"/>
  <c r="AL39" i="6"/>
  <c r="AL38" i="6"/>
  <c r="AL37" i="6"/>
  <c r="AL36" i="6"/>
  <c r="AL35" i="6"/>
  <c r="AL34" i="6"/>
  <c r="AL33" i="6"/>
  <c r="AL32" i="6"/>
  <c r="AL31" i="6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L6" i="6"/>
  <c r="CQ41" i="5"/>
  <c r="CQ40" i="5"/>
  <c r="CQ39" i="5"/>
  <c r="CQ38" i="5"/>
  <c r="CQ37" i="5"/>
  <c r="CQ36" i="5"/>
  <c r="CQ35" i="5"/>
  <c r="CQ34" i="5"/>
  <c r="CQ33" i="5"/>
  <c r="CQ32" i="5"/>
  <c r="CQ31" i="5"/>
  <c r="CQ30" i="5"/>
  <c r="CQ29" i="5"/>
  <c r="CQ28" i="5"/>
  <c r="CQ27" i="5"/>
  <c r="CQ26" i="5"/>
  <c r="CQ25" i="5"/>
  <c r="CQ24" i="5"/>
  <c r="CQ23" i="5"/>
  <c r="CQ22" i="5"/>
  <c r="CQ21" i="5"/>
  <c r="CQ20" i="5"/>
  <c r="CQ19" i="5"/>
  <c r="CQ18" i="5"/>
  <c r="CQ17" i="5"/>
  <c r="CQ16" i="5"/>
  <c r="CQ15" i="5"/>
  <c r="CQ14" i="5"/>
  <c r="CQ13" i="5"/>
  <c r="CQ12" i="5"/>
  <c r="CQ11" i="5"/>
  <c r="CQ10" i="5"/>
  <c r="CQ9" i="5"/>
  <c r="CQ8" i="5"/>
  <c r="CQ7" i="5"/>
  <c r="AK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C41" i="9"/>
  <c r="D40" i="8"/>
  <c r="E40" i="8"/>
  <c r="F40" i="8"/>
  <c r="G40" i="8"/>
  <c r="H40" i="8"/>
  <c r="I40" i="8"/>
  <c r="J40" i="8"/>
  <c r="C40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L5" i="8"/>
  <c r="L40" i="8" s="1"/>
  <c r="K5" i="8"/>
  <c r="K40" i="8" s="1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AH41" i="7"/>
  <c r="AI41" i="7"/>
  <c r="C41" i="7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C41" i="6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42" i="5"/>
  <c r="AL41" i="9" l="1"/>
  <c r="CQ42" i="5"/>
  <c r="AL41" i="6"/>
  <c r="AK41" i="7"/>
  <c r="CP42" i="5"/>
  <c r="AK41" i="6"/>
  <c r="AJ41" i="7"/>
  <c r="AK7" i="4"/>
  <c r="AL7" i="4"/>
  <c r="AK8" i="4"/>
  <c r="AL8" i="4"/>
  <c r="AK9" i="4"/>
  <c r="AL9" i="4"/>
  <c r="AK10" i="4"/>
  <c r="AL10" i="4"/>
  <c r="AK11" i="4"/>
  <c r="AL11" i="4"/>
  <c r="AK12" i="4"/>
  <c r="AL12" i="4"/>
  <c r="AK13" i="4"/>
  <c r="AL13" i="4"/>
  <c r="AK14" i="4"/>
  <c r="AL14" i="4"/>
  <c r="AK15" i="4"/>
  <c r="AL15" i="4"/>
  <c r="AK16" i="4"/>
  <c r="AL16" i="4"/>
  <c r="AK17" i="4"/>
  <c r="AL17" i="4"/>
  <c r="AK18" i="4"/>
  <c r="AL18" i="4"/>
  <c r="AK19" i="4"/>
  <c r="AL19" i="4"/>
  <c r="AK20" i="4"/>
  <c r="AL20" i="4"/>
  <c r="AK21" i="4"/>
  <c r="AL21" i="4"/>
  <c r="AK22" i="4"/>
  <c r="AL22" i="4"/>
  <c r="AK23" i="4"/>
  <c r="AL23" i="4"/>
  <c r="AK24" i="4"/>
  <c r="AL24" i="4"/>
  <c r="AK25" i="4"/>
  <c r="AL25" i="4"/>
  <c r="AK26" i="4"/>
  <c r="AL26" i="4"/>
  <c r="AK27" i="4"/>
  <c r="AL27" i="4"/>
  <c r="AK28" i="4"/>
  <c r="AL28" i="4"/>
  <c r="AK29" i="4"/>
  <c r="AL29" i="4"/>
  <c r="AK30" i="4"/>
  <c r="AL30" i="4"/>
  <c r="AK31" i="4"/>
  <c r="AL31" i="4"/>
  <c r="AK32" i="4"/>
  <c r="AL32" i="4"/>
  <c r="AK33" i="4"/>
  <c r="AL33" i="4"/>
  <c r="AK34" i="4"/>
  <c r="AL34" i="4"/>
  <c r="AK35" i="4"/>
  <c r="AL35" i="4"/>
  <c r="AK36" i="4"/>
  <c r="AL36" i="4"/>
  <c r="AK37" i="4"/>
  <c r="AL37" i="4"/>
  <c r="AK38" i="4"/>
  <c r="AL38" i="4"/>
  <c r="AK39" i="4"/>
  <c r="AL39" i="4"/>
  <c r="AK40" i="4"/>
  <c r="AL40" i="4"/>
  <c r="AL6" i="4"/>
  <c r="AL41" i="4" s="1"/>
  <c r="AK6" i="4"/>
  <c r="AK41" i="4" s="1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C41" i="4"/>
  <c r="D40" i="2"/>
  <c r="E40" i="2"/>
  <c r="F40" i="2"/>
  <c r="G40" i="2"/>
  <c r="H40" i="2"/>
  <c r="I40" i="2"/>
  <c r="J40" i="2"/>
  <c r="C40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L5" i="2"/>
  <c r="L40" i="2" s="1"/>
  <c r="K5" i="2"/>
  <c r="K40" i="2" s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C39" i="1"/>
</calcChain>
</file>

<file path=xl/sharedStrings.xml><?xml version="1.0" encoding="utf-8"?>
<sst xmlns="http://schemas.openxmlformats.org/spreadsheetml/2006/main" count="815" uniqueCount="82">
  <si>
    <t>هردو</t>
  </si>
  <si>
    <t>Grand Total</t>
  </si>
  <si>
    <t xml:space="preserve"> Primary</t>
  </si>
  <si>
    <t xml:space="preserve"> Upper Secondary</t>
  </si>
  <si>
    <t>Secondary</t>
  </si>
  <si>
    <t>#</t>
  </si>
  <si>
    <t>General Education</t>
  </si>
  <si>
    <t>Islamic Education</t>
  </si>
  <si>
    <t>TTC</t>
  </si>
  <si>
    <t>Literacy</t>
  </si>
  <si>
    <t>Province</t>
  </si>
  <si>
    <t>Darul Malimeen</t>
  </si>
  <si>
    <t>Literacy-School</t>
  </si>
  <si>
    <t xml:space="preserve"> Private</t>
  </si>
  <si>
    <t>Madrassa</t>
  </si>
  <si>
    <t>Daroul-Uloom</t>
  </si>
  <si>
    <t>Darul-Hefaz</t>
  </si>
  <si>
    <t>Markazi Hemayawi</t>
  </si>
  <si>
    <t>Have</t>
  </si>
  <si>
    <t>Doesn't Have</t>
  </si>
  <si>
    <t>Govermental</t>
  </si>
  <si>
    <t>Total (GOV &amp; PRIV)</t>
  </si>
  <si>
    <t>Uruzgan</t>
  </si>
  <si>
    <t>Badghis</t>
  </si>
  <si>
    <t>Bamyan</t>
  </si>
  <si>
    <t>Badakhshan</t>
  </si>
  <si>
    <t>Baghlan</t>
  </si>
  <si>
    <t>Balkh</t>
  </si>
  <si>
    <t>Parwan</t>
  </si>
  <si>
    <t>Paktia</t>
  </si>
  <si>
    <t>Paktika</t>
  </si>
  <si>
    <t>Panjshir</t>
  </si>
  <si>
    <t>Takhar</t>
  </si>
  <si>
    <t>Jawzjan</t>
  </si>
  <si>
    <t>Khost</t>
  </si>
  <si>
    <t>Daikundi</t>
  </si>
  <si>
    <t>Zabul</t>
  </si>
  <si>
    <t>Sar i Pul</t>
  </si>
  <si>
    <t>Samangan</t>
  </si>
  <si>
    <t>Kabul City</t>
  </si>
  <si>
    <t>Ghazni</t>
  </si>
  <si>
    <t>Ghor</t>
  </si>
  <si>
    <t>Faryab</t>
  </si>
  <si>
    <t>Farah</t>
  </si>
  <si>
    <t>Kapisa</t>
  </si>
  <si>
    <t>Kandahar</t>
  </si>
  <si>
    <t>Kunduz</t>
  </si>
  <si>
    <t>Kunar</t>
  </si>
  <si>
    <t>Laghman</t>
  </si>
  <si>
    <t>Logar</t>
  </si>
  <si>
    <t>Nangarhar</t>
  </si>
  <si>
    <t>Nuristan</t>
  </si>
  <si>
    <t>Nimroz</t>
  </si>
  <si>
    <t>Hirat</t>
  </si>
  <si>
    <t>Hilmand</t>
  </si>
  <si>
    <t>Wardak</t>
  </si>
  <si>
    <t>Kabul Province</t>
  </si>
  <si>
    <t>Female</t>
  </si>
  <si>
    <t>Male</t>
  </si>
  <si>
    <t>Mix</t>
  </si>
  <si>
    <t>Available</t>
  </si>
  <si>
    <t>Unavailable</t>
  </si>
  <si>
    <t>Textbooks Information Status  - Year 1398</t>
  </si>
  <si>
    <t>Standard Teaching Rooms</t>
  </si>
  <si>
    <t>Non-standard Teaching Rooms</t>
  </si>
  <si>
    <t>Executive Principal's Office</t>
  </si>
  <si>
    <t>Head Master's Office</t>
  </si>
  <si>
    <t>Disabled student's specific room</t>
  </si>
  <si>
    <t>Computer Lab</t>
  </si>
  <si>
    <t>Laboratory</t>
  </si>
  <si>
    <t>Auditorium</t>
  </si>
  <si>
    <t>Janitor's Room</t>
  </si>
  <si>
    <t>Damaged Room</t>
  </si>
  <si>
    <t>Principal's Office</t>
  </si>
  <si>
    <t>Teaching Principal's Office</t>
  </si>
  <si>
    <t>Teaching Rooms Information of Active Schools - Year 1398</t>
  </si>
  <si>
    <t>Electricity Information in Active Schools - Year 1398</t>
  </si>
  <si>
    <t>Toilet Information in Active SChools - Year 1398</t>
  </si>
  <si>
    <t>Water Information in Active Schools - Year 1398</t>
  </si>
  <si>
    <t>Playground Information in Active Schools - Year 1398</t>
  </si>
  <si>
    <t>Laboratory Information in Active Schools (Secondary &amp; Upper Secondary) - Year 1398</t>
  </si>
  <si>
    <t>Library Information in Active Schools (Secondary &amp; Upper Secondary) - Year 1398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</si>
</sst>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2" fillId="2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0" xfId="1" applyNumberFormat="1" applyFont="1"/>
    <xf numFmtId="164" fontId="2" fillId="2" borderId="1" xfId="1" applyNumberFormat="1" applyFont="1" applyFill="1" applyBorder="1" applyAlignment="1">
      <alignment horizontal="center" vertical="center" textRotation="90" wrapText="1"/>
    </xf>
    <xf numFmtId="164" fontId="2" fillId="0" borderId="1" xfId="1" applyNumberFormat="1" applyFont="1" applyBorder="1"/>
    <xf numFmtId="0" fontId="0" fillId="0" borderId="0" xfId="0" applyAlignment="1">
      <alignment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center" vertical="center" textRotation="90" wrapText="1"/>
    </xf>
    <xf numFmtId="164" fontId="2" fillId="4" borderId="21" xfId="1" applyNumberFormat="1" applyFont="1" applyFill="1" applyBorder="1" applyAlignment="1">
      <alignment horizontal="center" vertical="center" textRotation="90" wrapText="1"/>
    </xf>
    <xf numFmtId="0" fontId="0" fillId="0" borderId="22" xfId="0" applyBorder="1"/>
    <xf numFmtId="164" fontId="2" fillId="3" borderId="24" xfId="1" applyNumberFormat="1" applyFont="1" applyFill="1" applyBorder="1" applyAlignment="1">
      <alignment vertical="center"/>
    </xf>
    <xf numFmtId="164" fontId="2" fillId="3" borderId="25" xfId="1" applyNumberFormat="1" applyFont="1" applyFill="1" applyBorder="1" applyAlignment="1">
      <alignment vertical="center"/>
    </xf>
    <xf numFmtId="164" fontId="2" fillId="4" borderId="29" xfId="1" applyNumberFormat="1" applyFont="1" applyFill="1" applyBorder="1" applyAlignment="1">
      <alignment horizontal="center" vertical="center" textRotation="90" wrapText="1"/>
    </xf>
    <xf numFmtId="164" fontId="2" fillId="3" borderId="30" xfId="1" applyNumberFormat="1" applyFont="1" applyFill="1" applyBorder="1" applyAlignment="1">
      <alignment vertical="center"/>
    </xf>
    <xf numFmtId="164" fontId="2" fillId="2" borderId="22" xfId="1" applyNumberFormat="1" applyFont="1" applyFill="1" applyBorder="1" applyAlignment="1">
      <alignment horizontal="center" vertical="center" textRotation="90" wrapText="1"/>
    </xf>
    <xf numFmtId="164" fontId="2" fillId="2" borderId="21" xfId="1" applyNumberFormat="1" applyFont="1" applyFill="1" applyBorder="1" applyAlignment="1">
      <alignment horizontal="center" vertical="center" textRotation="90" wrapText="1"/>
    </xf>
    <xf numFmtId="164" fontId="0" fillId="0" borderId="22" xfId="1" applyNumberFormat="1" applyFont="1" applyBorder="1"/>
    <xf numFmtId="164" fontId="0" fillId="0" borderId="21" xfId="1" applyNumberFormat="1" applyFont="1" applyBorder="1"/>
    <xf numFmtId="164" fontId="2" fillId="3" borderId="23" xfId="1" applyNumberFormat="1" applyFont="1" applyFill="1" applyBorder="1" applyAlignment="1">
      <alignment vertical="center"/>
    </xf>
    <xf numFmtId="164" fontId="2" fillId="0" borderId="29" xfId="0" applyNumberFormat="1" applyFont="1" applyBorder="1"/>
    <xf numFmtId="164" fontId="2" fillId="0" borderId="21" xfId="0" applyNumberFormat="1" applyFont="1" applyBorder="1"/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0" fillId="0" borderId="21" xfId="0" applyBorder="1"/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vertical="center"/>
    </xf>
    <xf numFmtId="164" fontId="0" fillId="0" borderId="29" xfId="1" applyNumberFormat="1" applyFont="1" applyBorder="1"/>
    <xf numFmtId="0" fontId="2" fillId="0" borderId="29" xfId="0" applyFont="1" applyBorder="1"/>
    <xf numFmtId="0" fontId="2" fillId="0" borderId="2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164" fontId="2" fillId="3" borderId="24" xfId="1" applyNumberFormat="1" applyFont="1" applyFill="1" applyBorder="1" applyAlignment="1">
      <alignment horizontal="center" vertical="center"/>
    </xf>
    <xf numFmtId="164" fontId="2" fillId="3" borderId="25" xfId="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21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22" xfId="1" applyNumberFormat="1" applyFont="1" applyFill="1" applyBorder="1" applyAlignment="1">
      <alignment horizontal="center" vertical="center" wrapText="1"/>
    </xf>
    <xf numFmtId="164" fontId="3" fillId="2" borderId="31" xfId="1" applyNumberFormat="1" applyFont="1" applyFill="1" applyBorder="1" applyAlignment="1">
      <alignment horizontal="center" vertical="center" wrapText="1"/>
    </xf>
    <xf numFmtId="164" fontId="3" fillId="2" borderId="14" xfId="1" applyNumberFormat="1" applyFont="1" applyFill="1" applyBorder="1" applyAlignment="1">
      <alignment horizontal="center"/>
    </xf>
    <xf numFmtId="164" fontId="3" fillId="2" borderId="32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164" fontId="2" fillId="3" borderId="28" xfId="1" applyNumberFormat="1" applyFont="1" applyFill="1" applyBorder="1" applyAlignment="1">
      <alignment horizontal="center" vertical="center" wrapText="1"/>
    </xf>
    <xf numFmtId="164" fontId="2" fillId="3" borderId="16" xfId="1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164" fontId="2" fillId="3" borderId="18" xfId="1" applyNumberFormat="1" applyFont="1" applyFill="1" applyBorder="1" applyAlignment="1">
      <alignment horizontal="center" vertical="center" wrapText="1"/>
    </xf>
    <xf numFmtId="164" fontId="2" fillId="3" borderId="5" xfId="1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1" xfId="1" applyNumberFormat="1" applyFont="1" applyFill="1" applyBorder="1" applyAlignment="1">
      <alignment horizontal="center" vertical="center" wrapText="1"/>
    </xf>
    <xf numFmtId="164" fontId="2" fillId="2" borderId="14" xfId="1" applyNumberFormat="1" applyFont="1" applyFill="1" applyBorder="1" applyAlignment="1">
      <alignment horizontal="center"/>
    </xf>
    <xf numFmtId="164" fontId="2" fillId="2" borderId="32" xfId="1" applyNumberFormat="1" applyFont="1" applyFill="1" applyBorder="1" applyAlignment="1">
      <alignment horizontal="center"/>
    </xf>
    <xf numFmtId="164" fontId="2" fillId="2" borderId="21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164" fontId="3" fillId="2" borderId="1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3" borderId="7" xfId="1" applyNumberFormat="1" applyFont="1" applyFill="1" applyBorder="1" applyAlignment="1">
      <alignment horizontal="center" vertical="center"/>
    </xf>
    <xf numFmtId="164" fontId="2" fillId="3" borderId="8" xfId="1" applyNumberFormat="1" applyFont="1" applyFill="1" applyBorder="1" applyAlignment="1">
      <alignment horizontal="center" vertical="center"/>
    </xf>
    <xf numFmtId="164" fontId="2" fillId="3" borderId="11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9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B24AC-EF7A-4430-844D-5CF50B7A02FF}">
  <dimension ref="A1:AL41"/>
  <sheetViews>
    <sheetView showGridLines="0" zoomScale="80" zoomScaleNormal="80" workbookViewId="0">
      <selection sqref="A1:AL1"/>
    </sheetView>
  </sheetViews>
  <sheetFormatPr defaultRowHeight="14.5" x14ac:dyDescent="0.35"/>
  <cols>
    <col min="1" max="1" width="6.90625" customWidth="1"/>
    <col min="2" max="2" width="12.36328125" customWidth="1"/>
    <col min="3" max="3" width="5.36328125" style="5" bestFit="1" customWidth="1"/>
    <col min="4" max="4" width="6.90625" style="5" bestFit="1" customWidth="1"/>
    <col min="5" max="5" width="5.36328125" style="5" bestFit="1" customWidth="1"/>
    <col min="6" max="8" width="6.90625" style="5" bestFit="1" customWidth="1"/>
    <col min="9" max="9" width="4.36328125" style="5" bestFit="1" customWidth="1"/>
    <col min="10" max="10" width="6.1796875" style="5" bestFit="1" customWidth="1"/>
    <col min="11" max="11" width="4.36328125" style="5" bestFit="1" customWidth="1"/>
    <col min="12" max="12" width="6.1796875" style="5" bestFit="1" customWidth="1"/>
    <col min="13" max="13" width="5.36328125" style="5" bestFit="1" customWidth="1"/>
    <col min="14" max="14" width="6.1796875" style="5" bestFit="1" customWidth="1"/>
    <col min="15" max="15" width="4.36328125" style="5" bestFit="1" customWidth="1"/>
    <col min="16" max="16" width="6.1796875" style="5" bestFit="1" customWidth="1"/>
    <col min="17" max="17" width="4.36328125" style="5" bestFit="1" customWidth="1"/>
    <col min="18" max="18" width="6.1796875" style="5" bestFit="1" customWidth="1"/>
    <col min="19" max="19" width="4.36328125" style="5" bestFit="1" customWidth="1"/>
    <col min="20" max="20" width="6.1796875" style="5" bestFit="1" customWidth="1"/>
    <col min="21" max="21" width="5.36328125" style="5" bestFit="1" customWidth="1"/>
    <col min="22" max="22" width="6.1796875" style="5" bestFit="1" customWidth="1"/>
    <col min="23" max="23" width="5.36328125" style="5" bestFit="1" customWidth="1"/>
    <col min="24" max="24" width="6.1796875" style="5" bestFit="1" customWidth="1"/>
    <col min="25" max="25" width="5.36328125" style="5" bestFit="1" customWidth="1"/>
    <col min="26" max="26" width="6.1796875" style="5" bestFit="1" customWidth="1"/>
    <col min="27" max="27" width="3.54296875" style="5" bestFit="1" customWidth="1"/>
    <col min="28" max="28" width="6.1796875" style="5" bestFit="1" customWidth="1"/>
    <col min="29" max="29" width="4.36328125" style="5" bestFit="1" customWidth="1"/>
    <col min="30" max="30" width="6.1796875" style="5" bestFit="1" customWidth="1"/>
    <col min="31" max="31" width="4.36328125" style="5" bestFit="1" customWidth="1"/>
    <col min="32" max="32" width="6.1796875" style="5" bestFit="1" customWidth="1"/>
    <col min="33" max="33" width="4.36328125" style="5" bestFit="1" customWidth="1"/>
    <col min="34" max="34" width="6.1796875" style="5" bestFit="1" customWidth="1"/>
    <col min="35" max="35" width="3.54296875" style="5" bestFit="1" customWidth="1"/>
    <col min="36" max="36" width="6.1796875" style="5" bestFit="1" customWidth="1"/>
    <col min="37" max="37" width="9.90625" customWidth="1"/>
    <col min="38" max="38" width="11.08984375" customWidth="1"/>
  </cols>
  <sheetData>
    <row r="1" spans="1:38" ht="37.25" customHeight="1" thickBot="1" x14ac:dyDescent="0.4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32.75" customHeight="1" x14ac:dyDescent="0.35">
      <c r="A2" s="42" t="s">
        <v>5</v>
      </c>
      <c r="B2" s="57" t="s">
        <v>10</v>
      </c>
      <c r="C2" s="61" t="s">
        <v>20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1" t="s">
        <v>13</v>
      </c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3"/>
      <c r="AK2" s="47" t="s">
        <v>21</v>
      </c>
      <c r="AL2" s="48"/>
    </row>
    <row r="3" spans="1:38" ht="27" customHeight="1" x14ac:dyDescent="0.35">
      <c r="A3" s="43"/>
      <c r="B3" s="58"/>
      <c r="C3" s="60" t="s">
        <v>6</v>
      </c>
      <c r="D3" s="55"/>
      <c r="E3" s="55"/>
      <c r="F3" s="55"/>
      <c r="G3" s="55"/>
      <c r="H3" s="55"/>
      <c r="I3" s="54" t="s">
        <v>7</v>
      </c>
      <c r="J3" s="55"/>
      <c r="K3" s="55"/>
      <c r="L3" s="55"/>
      <c r="M3" s="55"/>
      <c r="N3" s="55"/>
      <c r="O3" s="54" t="s">
        <v>8</v>
      </c>
      <c r="P3" s="55"/>
      <c r="Q3" s="55"/>
      <c r="R3" s="55"/>
      <c r="S3" s="54" t="s">
        <v>9</v>
      </c>
      <c r="T3" s="56"/>
      <c r="U3" s="60" t="s">
        <v>6</v>
      </c>
      <c r="V3" s="55"/>
      <c r="W3" s="55"/>
      <c r="X3" s="55"/>
      <c r="Y3" s="55"/>
      <c r="Z3" s="55"/>
      <c r="AA3" s="54" t="s">
        <v>7</v>
      </c>
      <c r="AB3" s="55"/>
      <c r="AC3" s="55"/>
      <c r="AD3" s="55"/>
      <c r="AE3" s="55"/>
      <c r="AF3" s="55"/>
      <c r="AG3" s="54" t="s">
        <v>8</v>
      </c>
      <c r="AH3" s="55"/>
      <c r="AI3" s="55"/>
      <c r="AJ3" s="56"/>
      <c r="AK3" s="49"/>
      <c r="AL3" s="50"/>
    </row>
    <row r="4" spans="1:38" ht="32.75" customHeight="1" x14ac:dyDescent="0.35">
      <c r="A4" s="43"/>
      <c r="B4" s="58"/>
      <c r="C4" s="60" t="s">
        <v>2</v>
      </c>
      <c r="D4" s="55"/>
      <c r="E4" s="54" t="s">
        <v>4</v>
      </c>
      <c r="F4" s="55"/>
      <c r="G4" s="54" t="s">
        <v>3</v>
      </c>
      <c r="H4" s="55"/>
      <c r="I4" s="54" t="s">
        <v>16</v>
      </c>
      <c r="J4" s="55"/>
      <c r="K4" s="54" t="s">
        <v>15</v>
      </c>
      <c r="L4" s="55"/>
      <c r="M4" s="54" t="s">
        <v>14</v>
      </c>
      <c r="N4" s="55"/>
      <c r="O4" s="54" t="s">
        <v>11</v>
      </c>
      <c r="P4" s="55"/>
      <c r="Q4" s="54" t="s">
        <v>17</v>
      </c>
      <c r="R4" s="55"/>
      <c r="S4" s="54" t="s">
        <v>12</v>
      </c>
      <c r="T4" s="56"/>
      <c r="U4" s="60" t="s">
        <v>2</v>
      </c>
      <c r="V4" s="55"/>
      <c r="W4" s="54" t="s">
        <v>4</v>
      </c>
      <c r="X4" s="55"/>
      <c r="Y4" s="54" t="s">
        <v>3</v>
      </c>
      <c r="Z4" s="55"/>
      <c r="AA4" s="54" t="s">
        <v>16</v>
      </c>
      <c r="AB4" s="55"/>
      <c r="AC4" s="54" t="s">
        <v>15</v>
      </c>
      <c r="AD4" s="55"/>
      <c r="AE4" s="54" t="s">
        <v>14</v>
      </c>
      <c r="AF4" s="55"/>
      <c r="AG4" s="54" t="s">
        <v>11</v>
      </c>
      <c r="AH4" s="55"/>
      <c r="AI4" s="54" t="s">
        <v>17</v>
      </c>
      <c r="AJ4" s="56"/>
      <c r="AK4" s="51"/>
      <c r="AL4" s="52"/>
    </row>
    <row r="5" spans="1:38" s="8" customFormat="1" ht="57" customHeight="1" x14ac:dyDescent="0.35">
      <c r="A5" s="44"/>
      <c r="B5" s="59"/>
      <c r="C5" s="18" t="s">
        <v>18</v>
      </c>
      <c r="D5" s="6" t="s">
        <v>19</v>
      </c>
      <c r="E5" s="6" t="s">
        <v>18</v>
      </c>
      <c r="F5" s="6" t="s">
        <v>19</v>
      </c>
      <c r="G5" s="6" t="s">
        <v>18</v>
      </c>
      <c r="H5" s="6" t="s">
        <v>19</v>
      </c>
      <c r="I5" s="6" t="s">
        <v>18</v>
      </c>
      <c r="J5" s="6" t="s">
        <v>19</v>
      </c>
      <c r="K5" s="6" t="s">
        <v>18</v>
      </c>
      <c r="L5" s="6" t="s">
        <v>19</v>
      </c>
      <c r="M5" s="6" t="s">
        <v>18</v>
      </c>
      <c r="N5" s="6" t="s">
        <v>19</v>
      </c>
      <c r="O5" s="6" t="s">
        <v>18</v>
      </c>
      <c r="P5" s="6" t="s">
        <v>19</v>
      </c>
      <c r="Q5" s="6" t="s">
        <v>18</v>
      </c>
      <c r="R5" s="6" t="s">
        <v>19</v>
      </c>
      <c r="S5" s="6" t="s">
        <v>18</v>
      </c>
      <c r="T5" s="19" t="s">
        <v>19</v>
      </c>
      <c r="U5" s="18" t="s">
        <v>18</v>
      </c>
      <c r="V5" s="6" t="s">
        <v>19</v>
      </c>
      <c r="W5" s="6" t="s">
        <v>18</v>
      </c>
      <c r="X5" s="6" t="s">
        <v>19</v>
      </c>
      <c r="Y5" s="6" t="s">
        <v>18</v>
      </c>
      <c r="Z5" s="6" t="s">
        <v>19</v>
      </c>
      <c r="AA5" s="6" t="s">
        <v>18</v>
      </c>
      <c r="AB5" s="6" t="s">
        <v>19</v>
      </c>
      <c r="AC5" s="6" t="s">
        <v>18</v>
      </c>
      <c r="AD5" s="6" t="s">
        <v>19</v>
      </c>
      <c r="AE5" s="6" t="s">
        <v>18</v>
      </c>
      <c r="AF5" s="6" t="s">
        <v>19</v>
      </c>
      <c r="AG5" s="6" t="s">
        <v>18</v>
      </c>
      <c r="AH5" s="6" t="s">
        <v>19</v>
      </c>
      <c r="AI5" s="6" t="s">
        <v>18</v>
      </c>
      <c r="AJ5" s="19" t="s">
        <v>19</v>
      </c>
      <c r="AK5" s="16" t="s">
        <v>18</v>
      </c>
      <c r="AL5" s="12" t="s">
        <v>19</v>
      </c>
    </row>
    <row r="6" spans="1:38" x14ac:dyDescent="0.35">
      <c r="A6" s="13">
        <v>1</v>
      </c>
      <c r="B6" s="40" t="s">
        <v>22</v>
      </c>
      <c r="C6" s="20">
        <v>1</v>
      </c>
      <c r="D6" s="4">
        <v>83</v>
      </c>
      <c r="E6" s="4">
        <v>2</v>
      </c>
      <c r="F6" s="4">
        <v>32</v>
      </c>
      <c r="G6" s="4">
        <v>5</v>
      </c>
      <c r="H6" s="4">
        <v>31</v>
      </c>
      <c r="I6" s="4"/>
      <c r="J6" s="4">
        <v>1</v>
      </c>
      <c r="K6" s="4">
        <v>1</v>
      </c>
      <c r="L6" s="4"/>
      <c r="M6" s="4"/>
      <c r="N6" s="4">
        <v>10</v>
      </c>
      <c r="O6" s="4">
        <v>1</v>
      </c>
      <c r="P6" s="4"/>
      <c r="Q6" s="4">
        <v>1</v>
      </c>
      <c r="R6" s="4">
        <v>2</v>
      </c>
      <c r="S6" s="4"/>
      <c r="T6" s="21"/>
      <c r="U6" s="2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1"/>
      <c r="AK6" s="23">
        <f>C6+E6+G6+I6+K6+M6+O6+Q6+S6+U6+W6+Y6+AA6+AC6+AE6+AG6+AI6</f>
        <v>11</v>
      </c>
      <c r="AL6" s="24">
        <f>D6+F6+H6+J6+L6+N6+P6+R6+T6+V6+X6+Z6+AB6+AD6+AF6+AH6+AJ6</f>
        <v>159</v>
      </c>
    </row>
    <row r="7" spans="1:38" x14ac:dyDescent="0.35">
      <c r="A7" s="13">
        <v>2</v>
      </c>
      <c r="B7" s="40" t="s">
        <v>23</v>
      </c>
      <c r="C7" s="20">
        <v>2</v>
      </c>
      <c r="D7" s="4">
        <v>246</v>
      </c>
      <c r="E7" s="4"/>
      <c r="F7" s="4">
        <v>117</v>
      </c>
      <c r="G7" s="4">
        <v>2</v>
      </c>
      <c r="H7" s="4">
        <v>91</v>
      </c>
      <c r="I7" s="4"/>
      <c r="J7" s="4">
        <v>2</v>
      </c>
      <c r="K7" s="4">
        <v>1</v>
      </c>
      <c r="L7" s="4"/>
      <c r="M7" s="4"/>
      <c r="N7" s="4">
        <v>15</v>
      </c>
      <c r="O7" s="4">
        <v>1</v>
      </c>
      <c r="P7" s="4"/>
      <c r="Q7" s="4"/>
      <c r="R7" s="4">
        <v>3</v>
      </c>
      <c r="S7" s="4"/>
      <c r="T7" s="21"/>
      <c r="U7" s="20"/>
      <c r="V7" s="4"/>
      <c r="W7" s="4"/>
      <c r="X7" s="4"/>
      <c r="Y7" s="4">
        <v>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21"/>
      <c r="AK7" s="23">
        <f t="shared" ref="AK7:AK40" si="0">C7+E7+G7+I7+K7+M7+O7+Q7+S7+U7+W7+Y7+AA7+AC7+AE7+AG7+AI7</f>
        <v>8</v>
      </c>
      <c r="AL7" s="24">
        <f t="shared" ref="AL7:AL40" si="1">D7+F7+H7+J7+L7+N7+P7+R7+T7+V7+X7+Z7+AB7+AD7+AF7+AH7+AJ7</f>
        <v>474</v>
      </c>
    </row>
    <row r="8" spans="1:38" x14ac:dyDescent="0.35">
      <c r="A8" s="13">
        <v>3</v>
      </c>
      <c r="B8" s="40" t="s">
        <v>24</v>
      </c>
      <c r="C8" s="20">
        <v>1</v>
      </c>
      <c r="D8" s="4">
        <v>56</v>
      </c>
      <c r="E8" s="4">
        <v>4</v>
      </c>
      <c r="F8" s="4">
        <v>113</v>
      </c>
      <c r="G8" s="4">
        <v>21</v>
      </c>
      <c r="H8" s="4">
        <v>146</v>
      </c>
      <c r="I8" s="4"/>
      <c r="J8" s="4">
        <v>1</v>
      </c>
      <c r="K8" s="4"/>
      <c r="L8" s="4">
        <v>1</v>
      </c>
      <c r="M8" s="4"/>
      <c r="N8" s="4">
        <v>11</v>
      </c>
      <c r="O8" s="4">
        <v>1</v>
      </c>
      <c r="P8" s="4"/>
      <c r="Q8" s="4">
        <v>4</v>
      </c>
      <c r="R8" s="4">
        <v>2</v>
      </c>
      <c r="S8" s="4"/>
      <c r="T8" s="21">
        <v>2</v>
      </c>
      <c r="U8" s="20">
        <v>5</v>
      </c>
      <c r="V8" s="4"/>
      <c r="W8" s="4"/>
      <c r="X8" s="4"/>
      <c r="Y8" s="4">
        <v>4</v>
      </c>
      <c r="Z8" s="4">
        <v>1</v>
      </c>
      <c r="AA8" s="4"/>
      <c r="AB8" s="4"/>
      <c r="AC8" s="4"/>
      <c r="AD8" s="4"/>
      <c r="AE8" s="4"/>
      <c r="AF8" s="4"/>
      <c r="AG8" s="4"/>
      <c r="AH8" s="4"/>
      <c r="AI8" s="4"/>
      <c r="AJ8" s="21"/>
      <c r="AK8" s="23">
        <f t="shared" si="0"/>
        <v>40</v>
      </c>
      <c r="AL8" s="24">
        <f t="shared" si="1"/>
        <v>333</v>
      </c>
    </row>
    <row r="9" spans="1:38" x14ac:dyDescent="0.35">
      <c r="A9" s="13">
        <v>4</v>
      </c>
      <c r="B9" s="40" t="s">
        <v>25</v>
      </c>
      <c r="C9" s="20">
        <v>3</v>
      </c>
      <c r="D9" s="4">
        <v>148</v>
      </c>
      <c r="E9" s="4">
        <v>10</v>
      </c>
      <c r="F9" s="4">
        <v>175</v>
      </c>
      <c r="G9" s="4">
        <v>62</v>
      </c>
      <c r="H9" s="4">
        <v>275</v>
      </c>
      <c r="I9" s="4">
        <v>1</v>
      </c>
      <c r="J9" s="4">
        <v>8</v>
      </c>
      <c r="K9" s="4">
        <v>3</v>
      </c>
      <c r="L9" s="4">
        <v>2</v>
      </c>
      <c r="M9" s="4">
        <v>1</v>
      </c>
      <c r="N9" s="4">
        <v>27</v>
      </c>
      <c r="O9" s="4">
        <v>2</v>
      </c>
      <c r="P9" s="4">
        <v>2</v>
      </c>
      <c r="Q9" s="4">
        <v>4</v>
      </c>
      <c r="R9" s="4">
        <v>10</v>
      </c>
      <c r="S9" s="4"/>
      <c r="T9" s="21">
        <v>2</v>
      </c>
      <c r="U9" s="20">
        <v>6</v>
      </c>
      <c r="V9" s="4">
        <v>1</v>
      </c>
      <c r="W9" s="4">
        <v>1</v>
      </c>
      <c r="X9" s="4"/>
      <c r="Y9" s="4">
        <v>3</v>
      </c>
      <c r="Z9" s="4"/>
      <c r="AA9" s="4"/>
      <c r="AB9" s="4"/>
      <c r="AC9" s="4"/>
      <c r="AD9" s="4"/>
      <c r="AE9" s="4">
        <v>1</v>
      </c>
      <c r="AF9" s="4">
        <v>3</v>
      </c>
      <c r="AG9" s="4"/>
      <c r="AH9" s="4"/>
      <c r="AI9" s="4"/>
      <c r="AJ9" s="21"/>
      <c r="AK9" s="23">
        <f t="shared" si="0"/>
        <v>97</v>
      </c>
      <c r="AL9" s="24">
        <f t="shared" si="1"/>
        <v>653</v>
      </c>
    </row>
    <row r="10" spans="1:38" x14ac:dyDescent="0.35">
      <c r="A10" s="13">
        <v>5</v>
      </c>
      <c r="B10" s="40" t="s">
        <v>26</v>
      </c>
      <c r="C10" s="20">
        <v>4</v>
      </c>
      <c r="D10" s="4">
        <v>162</v>
      </c>
      <c r="E10" s="4">
        <v>12</v>
      </c>
      <c r="F10" s="4">
        <v>145</v>
      </c>
      <c r="G10" s="4">
        <v>35</v>
      </c>
      <c r="H10" s="4">
        <v>154</v>
      </c>
      <c r="I10" s="4">
        <v>2</v>
      </c>
      <c r="J10" s="4">
        <v>8</v>
      </c>
      <c r="K10" s="4">
        <v>1</v>
      </c>
      <c r="L10" s="4">
        <v>3</v>
      </c>
      <c r="M10" s="4">
        <v>2</v>
      </c>
      <c r="N10" s="4">
        <v>24</v>
      </c>
      <c r="O10" s="4">
        <v>1</v>
      </c>
      <c r="P10" s="4">
        <v>1</v>
      </c>
      <c r="Q10" s="4">
        <v>1</v>
      </c>
      <c r="R10" s="4">
        <v>6</v>
      </c>
      <c r="S10" s="4">
        <v>1</v>
      </c>
      <c r="T10" s="21"/>
      <c r="U10" s="20">
        <v>8</v>
      </c>
      <c r="V10" s="4">
        <v>7</v>
      </c>
      <c r="W10" s="4">
        <v>5</v>
      </c>
      <c r="X10" s="4">
        <v>2</v>
      </c>
      <c r="Y10" s="4">
        <v>6</v>
      </c>
      <c r="Z10" s="4"/>
      <c r="AA10" s="4"/>
      <c r="AB10" s="4"/>
      <c r="AC10" s="4"/>
      <c r="AD10" s="4">
        <v>1</v>
      </c>
      <c r="AE10" s="4"/>
      <c r="AF10" s="4"/>
      <c r="AG10" s="4">
        <v>3</v>
      </c>
      <c r="AH10" s="4">
        <v>2</v>
      </c>
      <c r="AI10" s="4"/>
      <c r="AJ10" s="21"/>
      <c r="AK10" s="23">
        <f t="shared" si="0"/>
        <v>81</v>
      </c>
      <c r="AL10" s="24">
        <f t="shared" si="1"/>
        <v>515</v>
      </c>
    </row>
    <row r="11" spans="1:38" x14ac:dyDescent="0.35">
      <c r="A11" s="13">
        <v>6</v>
      </c>
      <c r="B11" s="40" t="s">
        <v>27</v>
      </c>
      <c r="C11" s="20">
        <v>30</v>
      </c>
      <c r="D11" s="4">
        <v>101</v>
      </c>
      <c r="E11" s="4">
        <v>56</v>
      </c>
      <c r="F11" s="4">
        <v>169</v>
      </c>
      <c r="G11" s="4">
        <v>141</v>
      </c>
      <c r="H11" s="4">
        <v>95</v>
      </c>
      <c r="I11" s="4">
        <v>5</v>
      </c>
      <c r="J11" s="4"/>
      <c r="K11" s="4">
        <v>3</v>
      </c>
      <c r="L11" s="4">
        <v>2</v>
      </c>
      <c r="M11" s="4">
        <v>8</v>
      </c>
      <c r="N11" s="4">
        <v>19</v>
      </c>
      <c r="O11" s="4">
        <v>1</v>
      </c>
      <c r="P11" s="4"/>
      <c r="Q11" s="4">
        <v>4</v>
      </c>
      <c r="R11" s="4">
        <v>5</v>
      </c>
      <c r="S11" s="4">
        <v>2</v>
      </c>
      <c r="T11" s="21"/>
      <c r="U11" s="20">
        <v>68</v>
      </c>
      <c r="V11" s="4"/>
      <c r="W11" s="4">
        <v>9</v>
      </c>
      <c r="X11" s="4"/>
      <c r="Y11" s="4">
        <v>21</v>
      </c>
      <c r="Z11" s="4"/>
      <c r="AA11" s="4"/>
      <c r="AB11" s="4"/>
      <c r="AC11" s="4">
        <v>2</v>
      </c>
      <c r="AD11" s="4"/>
      <c r="AE11" s="4">
        <v>2</v>
      </c>
      <c r="AF11" s="4"/>
      <c r="AG11" s="4">
        <v>10</v>
      </c>
      <c r="AH11" s="4"/>
      <c r="AI11" s="4"/>
      <c r="AJ11" s="21"/>
      <c r="AK11" s="23">
        <f t="shared" si="0"/>
        <v>362</v>
      </c>
      <c r="AL11" s="24">
        <f t="shared" si="1"/>
        <v>391</v>
      </c>
    </row>
    <row r="12" spans="1:38" x14ac:dyDescent="0.35">
      <c r="A12" s="13">
        <v>7</v>
      </c>
      <c r="B12" s="40" t="s">
        <v>28</v>
      </c>
      <c r="C12" s="20">
        <v>10</v>
      </c>
      <c r="D12" s="4">
        <v>120</v>
      </c>
      <c r="E12" s="4">
        <v>15</v>
      </c>
      <c r="F12" s="4">
        <v>107</v>
      </c>
      <c r="G12" s="4">
        <v>58</v>
      </c>
      <c r="H12" s="4">
        <v>132</v>
      </c>
      <c r="I12" s="4">
        <v>4</v>
      </c>
      <c r="J12" s="4">
        <v>16</v>
      </c>
      <c r="K12" s="4">
        <v>2</v>
      </c>
      <c r="L12" s="4">
        <v>9</v>
      </c>
      <c r="M12" s="4">
        <v>5</v>
      </c>
      <c r="N12" s="4">
        <v>25</v>
      </c>
      <c r="O12" s="4">
        <v>2</v>
      </c>
      <c r="P12" s="4">
        <v>1</v>
      </c>
      <c r="Q12" s="4">
        <v>2</v>
      </c>
      <c r="R12" s="4">
        <v>5</v>
      </c>
      <c r="S12" s="4">
        <v>1</v>
      </c>
      <c r="T12" s="21">
        <v>4</v>
      </c>
      <c r="U12" s="20">
        <v>2</v>
      </c>
      <c r="V12" s="4">
        <v>1</v>
      </c>
      <c r="W12" s="4"/>
      <c r="X12" s="4"/>
      <c r="Y12" s="4">
        <v>4</v>
      </c>
      <c r="Z12" s="4">
        <v>4</v>
      </c>
      <c r="AA12" s="4"/>
      <c r="AB12" s="4"/>
      <c r="AC12" s="4"/>
      <c r="AD12" s="4">
        <v>1</v>
      </c>
      <c r="AE12" s="4"/>
      <c r="AF12" s="4"/>
      <c r="AG12" s="4"/>
      <c r="AH12" s="4"/>
      <c r="AI12" s="4"/>
      <c r="AJ12" s="21"/>
      <c r="AK12" s="23">
        <f t="shared" si="0"/>
        <v>105</v>
      </c>
      <c r="AL12" s="24">
        <f t="shared" si="1"/>
        <v>425</v>
      </c>
    </row>
    <row r="13" spans="1:38" x14ac:dyDescent="0.35">
      <c r="A13" s="13">
        <v>8</v>
      </c>
      <c r="B13" s="40" t="s">
        <v>29</v>
      </c>
      <c r="C13" s="20"/>
      <c r="D13" s="4">
        <v>137</v>
      </c>
      <c r="E13" s="4">
        <v>8</v>
      </c>
      <c r="F13" s="4">
        <v>74</v>
      </c>
      <c r="G13" s="4">
        <v>30</v>
      </c>
      <c r="H13" s="4">
        <v>78</v>
      </c>
      <c r="I13" s="4">
        <v>1</v>
      </c>
      <c r="J13" s="4"/>
      <c r="K13" s="4">
        <v>1</v>
      </c>
      <c r="L13" s="4"/>
      <c r="M13" s="4">
        <v>1</v>
      </c>
      <c r="N13" s="4">
        <v>7</v>
      </c>
      <c r="O13" s="4">
        <v>1</v>
      </c>
      <c r="P13" s="4"/>
      <c r="Q13" s="4">
        <v>4</v>
      </c>
      <c r="R13" s="4">
        <v>3</v>
      </c>
      <c r="S13" s="4"/>
      <c r="T13" s="21"/>
      <c r="U13" s="20">
        <v>16</v>
      </c>
      <c r="V13" s="4"/>
      <c r="W13" s="4">
        <v>6</v>
      </c>
      <c r="X13" s="4"/>
      <c r="Y13" s="4">
        <v>10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21"/>
      <c r="AK13" s="23">
        <f t="shared" si="0"/>
        <v>78</v>
      </c>
      <c r="AL13" s="24">
        <f t="shared" si="1"/>
        <v>299</v>
      </c>
    </row>
    <row r="14" spans="1:38" x14ac:dyDescent="0.35">
      <c r="A14" s="13">
        <v>9</v>
      </c>
      <c r="B14" s="40" t="s">
        <v>30</v>
      </c>
      <c r="C14" s="20">
        <v>1</v>
      </c>
      <c r="D14" s="4">
        <v>248</v>
      </c>
      <c r="E14" s="4"/>
      <c r="F14" s="4">
        <v>59</v>
      </c>
      <c r="G14" s="4">
        <v>3</v>
      </c>
      <c r="H14" s="4">
        <v>66</v>
      </c>
      <c r="I14" s="4"/>
      <c r="J14" s="4">
        <v>6</v>
      </c>
      <c r="K14" s="4">
        <v>1</v>
      </c>
      <c r="L14" s="4">
        <v>2</v>
      </c>
      <c r="M14" s="4">
        <v>1</v>
      </c>
      <c r="N14" s="4">
        <v>13</v>
      </c>
      <c r="O14" s="4"/>
      <c r="P14" s="4"/>
      <c r="Q14" s="4">
        <v>2</v>
      </c>
      <c r="R14" s="4">
        <v>3</v>
      </c>
      <c r="S14" s="4"/>
      <c r="T14" s="21"/>
      <c r="U14" s="20">
        <v>1</v>
      </c>
      <c r="V14" s="4">
        <v>1</v>
      </c>
      <c r="W14" s="4"/>
      <c r="X14" s="4">
        <v>1</v>
      </c>
      <c r="Y14" s="4">
        <v>2</v>
      </c>
      <c r="Z14" s="4">
        <v>1</v>
      </c>
      <c r="AA14" s="4"/>
      <c r="AB14" s="4"/>
      <c r="AC14" s="4"/>
      <c r="AD14" s="4"/>
      <c r="AE14" s="4"/>
      <c r="AF14" s="4"/>
      <c r="AG14" s="4"/>
      <c r="AH14" s="4"/>
      <c r="AI14" s="4"/>
      <c r="AJ14" s="21"/>
      <c r="AK14" s="23">
        <f t="shared" si="0"/>
        <v>11</v>
      </c>
      <c r="AL14" s="24">
        <f t="shared" si="1"/>
        <v>400</v>
      </c>
    </row>
    <row r="15" spans="1:38" x14ac:dyDescent="0.35">
      <c r="A15" s="13">
        <v>10</v>
      </c>
      <c r="B15" s="40" t="s">
        <v>31</v>
      </c>
      <c r="C15" s="20">
        <v>2</v>
      </c>
      <c r="D15" s="4">
        <v>35</v>
      </c>
      <c r="E15" s="4"/>
      <c r="F15" s="4">
        <v>29</v>
      </c>
      <c r="G15" s="4">
        <v>14</v>
      </c>
      <c r="H15" s="4">
        <v>49</v>
      </c>
      <c r="I15" s="4"/>
      <c r="J15" s="4">
        <v>3</v>
      </c>
      <c r="K15" s="4">
        <v>1</v>
      </c>
      <c r="L15" s="4">
        <v>3</v>
      </c>
      <c r="M15" s="4">
        <v>1</v>
      </c>
      <c r="N15" s="4">
        <v>17</v>
      </c>
      <c r="O15" s="4">
        <v>1</v>
      </c>
      <c r="P15" s="4"/>
      <c r="Q15" s="4">
        <v>1</v>
      </c>
      <c r="R15" s="4">
        <v>4</v>
      </c>
      <c r="S15" s="4"/>
      <c r="T15" s="21">
        <v>1</v>
      </c>
      <c r="U15" s="20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v>1</v>
      </c>
      <c r="AG15" s="4"/>
      <c r="AH15" s="4"/>
      <c r="AI15" s="4"/>
      <c r="AJ15" s="21"/>
      <c r="AK15" s="23">
        <f t="shared" si="0"/>
        <v>20</v>
      </c>
      <c r="AL15" s="24">
        <f t="shared" si="1"/>
        <v>142</v>
      </c>
    </row>
    <row r="16" spans="1:38" x14ac:dyDescent="0.35">
      <c r="A16" s="13">
        <v>11</v>
      </c>
      <c r="B16" s="40" t="s">
        <v>32</v>
      </c>
      <c r="C16" s="20">
        <v>10</v>
      </c>
      <c r="D16" s="4">
        <v>241</v>
      </c>
      <c r="E16" s="4">
        <v>7</v>
      </c>
      <c r="F16" s="4">
        <v>133</v>
      </c>
      <c r="G16" s="4">
        <v>49</v>
      </c>
      <c r="H16" s="4">
        <v>191</v>
      </c>
      <c r="I16" s="4">
        <v>1</v>
      </c>
      <c r="J16" s="4">
        <v>6</v>
      </c>
      <c r="K16" s="4">
        <v>3</v>
      </c>
      <c r="L16" s="4">
        <v>2</v>
      </c>
      <c r="M16" s="4">
        <v>3</v>
      </c>
      <c r="N16" s="4">
        <v>20</v>
      </c>
      <c r="O16" s="4">
        <v>1</v>
      </c>
      <c r="P16" s="4"/>
      <c r="Q16" s="4">
        <v>3</v>
      </c>
      <c r="R16" s="4">
        <v>6</v>
      </c>
      <c r="S16" s="4">
        <v>1</v>
      </c>
      <c r="T16" s="21"/>
      <c r="U16" s="20">
        <v>1</v>
      </c>
      <c r="V16" s="4">
        <v>1</v>
      </c>
      <c r="W16" s="4">
        <v>3</v>
      </c>
      <c r="X16" s="4">
        <v>1</v>
      </c>
      <c r="Y16" s="4">
        <v>8</v>
      </c>
      <c r="Z16" s="4">
        <v>1</v>
      </c>
      <c r="AA16" s="4">
        <v>1</v>
      </c>
      <c r="AB16" s="4"/>
      <c r="AC16" s="4">
        <v>1</v>
      </c>
      <c r="AD16" s="4"/>
      <c r="AE16" s="4"/>
      <c r="AF16" s="4"/>
      <c r="AG16" s="4">
        <v>3</v>
      </c>
      <c r="AH16" s="4"/>
      <c r="AI16" s="4"/>
      <c r="AJ16" s="21"/>
      <c r="AK16" s="23">
        <f t="shared" si="0"/>
        <v>95</v>
      </c>
      <c r="AL16" s="24">
        <f t="shared" si="1"/>
        <v>602</v>
      </c>
    </row>
    <row r="17" spans="1:38" x14ac:dyDescent="0.35">
      <c r="A17" s="13">
        <v>12</v>
      </c>
      <c r="B17" s="40" t="s">
        <v>33</v>
      </c>
      <c r="C17" s="20">
        <v>7</v>
      </c>
      <c r="D17" s="4">
        <v>104</v>
      </c>
      <c r="E17" s="4">
        <v>23</v>
      </c>
      <c r="F17" s="4">
        <v>102</v>
      </c>
      <c r="G17" s="4">
        <v>49</v>
      </c>
      <c r="H17" s="4">
        <v>64</v>
      </c>
      <c r="I17" s="4">
        <v>1</v>
      </c>
      <c r="J17" s="4">
        <v>5</v>
      </c>
      <c r="K17" s="4">
        <v>1</v>
      </c>
      <c r="L17" s="4"/>
      <c r="M17" s="4">
        <v>1</v>
      </c>
      <c r="N17" s="4">
        <v>16</v>
      </c>
      <c r="O17" s="4">
        <v>1</v>
      </c>
      <c r="P17" s="4"/>
      <c r="Q17" s="4">
        <v>2</v>
      </c>
      <c r="R17" s="4">
        <v>2</v>
      </c>
      <c r="S17" s="4">
        <v>3</v>
      </c>
      <c r="T17" s="21">
        <v>2</v>
      </c>
      <c r="U17" s="20">
        <v>2</v>
      </c>
      <c r="V17" s="4">
        <v>2</v>
      </c>
      <c r="W17" s="4">
        <v>2</v>
      </c>
      <c r="X17" s="4"/>
      <c r="Y17" s="4">
        <v>4</v>
      </c>
      <c r="Z17" s="4"/>
      <c r="AA17" s="4"/>
      <c r="AB17" s="4"/>
      <c r="AC17" s="4"/>
      <c r="AD17" s="4"/>
      <c r="AE17" s="4"/>
      <c r="AF17" s="4"/>
      <c r="AG17" s="4">
        <v>2</v>
      </c>
      <c r="AH17" s="4"/>
      <c r="AI17" s="4"/>
      <c r="AJ17" s="21"/>
      <c r="AK17" s="23">
        <f t="shared" si="0"/>
        <v>98</v>
      </c>
      <c r="AL17" s="24">
        <f t="shared" si="1"/>
        <v>297</v>
      </c>
    </row>
    <row r="18" spans="1:38" x14ac:dyDescent="0.35">
      <c r="A18" s="13">
        <v>13</v>
      </c>
      <c r="B18" s="40" t="s">
        <v>34</v>
      </c>
      <c r="C18" s="20">
        <v>2</v>
      </c>
      <c r="D18" s="4">
        <v>154</v>
      </c>
      <c r="E18" s="4">
        <v>5</v>
      </c>
      <c r="F18" s="4">
        <v>62</v>
      </c>
      <c r="G18" s="4">
        <v>57</v>
      </c>
      <c r="H18" s="4">
        <v>77</v>
      </c>
      <c r="I18" s="4">
        <v>1</v>
      </c>
      <c r="J18" s="4">
        <v>1</v>
      </c>
      <c r="K18" s="4">
        <v>1</v>
      </c>
      <c r="L18" s="4"/>
      <c r="M18" s="4">
        <v>4</v>
      </c>
      <c r="N18" s="4">
        <v>10</v>
      </c>
      <c r="O18" s="4">
        <v>1</v>
      </c>
      <c r="P18" s="4"/>
      <c r="Q18" s="4">
        <v>6</v>
      </c>
      <c r="R18" s="4">
        <v>4</v>
      </c>
      <c r="S18" s="4"/>
      <c r="T18" s="21"/>
      <c r="U18" s="20">
        <v>31</v>
      </c>
      <c r="V18" s="4">
        <v>2</v>
      </c>
      <c r="W18" s="4">
        <v>41</v>
      </c>
      <c r="X18" s="4">
        <v>2</v>
      </c>
      <c r="Y18" s="4">
        <v>40</v>
      </c>
      <c r="Z18" s="4">
        <v>3</v>
      </c>
      <c r="AA18" s="4"/>
      <c r="AB18" s="4"/>
      <c r="AC18" s="4"/>
      <c r="AD18" s="4"/>
      <c r="AE18" s="4"/>
      <c r="AF18" s="4"/>
      <c r="AG18" s="4"/>
      <c r="AH18" s="4"/>
      <c r="AI18" s="4"/>
      <c r="AJ18" s="21"/>
      <c r="AK18" s="23">
        <f t="shared" si="0"/>
        <v>189</v>
      </c>
      <c r="AL18" s="24">
        <f t="shared" si="1"/>
        <v>315</v>
      </c>
    </row>
    <row r="19" spans="1:38" x14ac:dyDescent="0.35">
      <c r="A19" s="13">
        <v>14</v>
      </c>
      <c r="B19" s="40" t="s">
        <v>35</v>
      </c>
      <c r="C19" s="20"/>
      <c r="D19" s="4">
        <v>140</v>
      </c>
      <c r="E19" s="4">
        <v>3</v>
      </c>
      <c r="F19" s="4">
        <v>92</v>
      </c>
      <c r="G19" s="4">
        <v>5</v>
      </c>
      <c r="H19" s="4">
        <v>216</v>
      </c>
      <c r="I19" s="4"/>
      <c r="J19" s="4"/>
      <c r="K19" s="4"/>
      <c r="L19" s="4">
        <v>1</v>
      </c>
      <c r="M19" s="4"/>
      <c r="N19" s="4">
        <v>8</v>
      </c>
      <c r="O19" s="4"/>
      <c r="P19" s="4">
        <v>1</v>
      </c>
      <c r="Q19" s="4">
        <v>4</v>
      </c>
      <c r="R19" s="4">
        <v>3</v>
      </c>
      <c r="S19" s="4"/>
      <c r="T19" s="21">
        <v>1</v>
      </c>
      <c r="U19" s="20"/>
      <c r="V19" s="4">
        <v>1</v>
      </c>
      <c r="W19" s="4"/>
      <c r="X19" s="4">
        <v>1</v>
      </c>
      <c r="Y19" s="4"/>
      <c r="Z19" s="4">
        <v>2</v>
      </c>
      <c r="AA19" s="4"/>
      <c r="AB19" s="4"/>
      <c r="AC19" s="4"/>
      <c r="AD19" s="4"/>
      <c r="AE19" s="4"/>
      <c r="AF19" s="4"/>
      <c r="AG19" s="4"/>
      <c r="AH19" s="4"/>
      <c r="AI19" s="4"/>
      <c r="AJ19" s="21"/>
      <c r="AK19" s="23">
        <f t="shared" si="0"/>
        <v>12</v>
      </c>
      <c r="AL19" s="24">
        <f t="shared" si="1"/>
        <v>466</v>
      </c>
    </row>
    <row r="20" spans="1:38" x14ac:dyDescent="0.35">
      <c r="A20" s="13">
        <v>15</v>
      </c>
      <c r="B20" s="40" t="s">
        <v>36</v>
      </c>
      <c r="C20" s="20"/>
      <c r="D20" s="4">
        <v>109</v>
      </c>
      <c r="E20" s="4"/>
      <c r="F20" s="4">
        <v>32</v>
      </c>
      <c r="G20" s="4">
        <v>5</v>
      </c>
      <c r="H20" s="4">
        <v>27</v>
      </c>
      <c r="I20" s="4"/>
      <c r="J20" s="4">
        <v>2</v>
      </c>
      <c r="K20" s="4">
        <v>1</v>
      </c>
      <c r="L20" s="4"/>
      <c r="M20" s="4"/>
      <c r="N20" s="4">
        <v>5</v>
      </c>
      <c r="O20" s="4"/>
      <c r="P20" s="4">
        <v>1</v>
      </c>
      <c r="Q20" s="4"/>
      <c r="R20" s="4">
        <v>2</v>
      </c>
      <c r="S20" s="4"/>
      <c r="T20" s="21"/>
      <c r="U20" s="20">
        <v>2</v>
      </c>
      <c r="V20" s="4"/>
      <c r="W20" s="4"/>
      <c r="X20" s="4"/>
      <c r="Y20" s="4">
        <v>1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21"/>
      <c r="AK20" s="23">
        <f t="shared" si="0"/>
        <v>9</v>
      </c>
      <c r="AL20" s="24">
        <f t="shared" si="1"/>
        <v>178</v>
      </c>
    </row>
    <row r="21" spans="1:38" x14ac:dyDescent="0.35">
      <c r="A21" s="13">
        <v>16</v>
      </c>
      <c r="B21" s="40" t="s">
        <v>37</v>
      </c>
      <c r="C21" s="20">
        <v>3</v>
      </c>
      <c r="D21" s="4">
        <v>146</v>
      </c>
      <c r="E21" s="4">
        <v>8</v>
      </c>
      <c r="F21" s="4">
        <v>120</v>
      </c>
      <c r="G21" s="4">
        <v>24</v>
      </c>
      <c r="H21" s="4">
        <v>84</v>
      </c>
      <c r="I21" s="4">
        <v>3</v>
      </c>
      <c r="J21" s="4">
        <v>2</v>
      </c>
      <c r="K21" s="4">
        <v>1</v>
      </c>
      <c r="L21" s="4"/>
      <c r="M21" s="4">
        <v>6</v>
      </c>
      <c r="N21" s="4">
        <v>11</v>
      </c>
      <c r="O21" s="4">
        <v>1</v>
      </c>
      <c r="P21" s="4"/>
      <c r="Q21" s="4">
        <v>2</v>
      </c>
      <c r="R21" s="4">
        <v>3</v>
      </c>
      <c r="S21" s="4">
        <v>1</v>
      </c>
      <c r="T21" s="21"/>
      <c r="U21" s="20"/>
      <c r="V21" s="4">
        <v>1</v>
      </c>
      <c r="W21" s="4"/>
      <c r="X21" s="4"/>
      <c r="Y21" s="4">
        <v>2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21"/>
      <c r="AK21" s="23">
        <f t="shared" si="0"/>
        <v>51</v>
      </c>
      <c r="AL21" s="24">
        <f t="shared" si="1"/>
        <v>367</v>
      </c>
    </row>
    <row r="22" spans="1:38" x14ac:dyDescent="0.35">
      <c r="A22" s="13">
        <v>17</v>
      </c>
      <c r="B22" s="40" t="s">
        <v>38</v>
      </c>
      <c r="C22" s="20">
        <v>3</v>
      </c>
      <c r="D22" s="4">
        <v>89</v>
      </c>
      <c r="E22" s="4">
        <v>7</v>
      </c>
      <c r="F22" s="4">
        <v>82</v>
      </c>
      <c r="G22" s="4">
        <v>28</v>
      </c>
      <c r="H22" s="4">
        <v>71</v>
      </c>
      <c r="I22" s="4"/>
      <c r="J22" s="4">
        <v>1</v>
      </c>
      <c r="K22" s="4">
        <v>1</v>
      </c>
      <c r="L22" s="4"/>
      <c r="M22" s="4">
        <v>1</v>
      </c>
      <c r="N22" s="4">
        <v>7</v>
      </c>
      <c r="O22" s="4">
        <v>1</v>
      </c>
      <c r="P22" s="4"/>
      <c r="Q22" s="4">
        <v>2</v>
      </c>
      <c r="R22" s="4">
        <v>3</v>
      </c>
      <c r="S22" s="4"/>
      <c r="T22" s="21"/>
      <c r="U22" s="20">
        <v>2</v>
      </c>
      <c r="V22" s="4">
        <v>1</v>
      </c>
      <c r="W22" s="4">
        <v>1</v>
      </c>
      <c r="X22" s="4"/>
      <c r="Y22" s="4">
        <v>1</v>
      </c>
      <c r="Z22" s="4"/>
      <c r="AA22" s="4"/>
      <c r="AB22" s="4"/>
      <c r="AC22" s="4"/>
      <c r="AD22" s="4"/>
      <c r="AE22" s="4"/>
      <c r="AF22" s="4">
        <v>2</v>
      </c>
      <c r="AG22" s="4"/>
      <c r="AH22" s="4"/>
      <c r="AI22" s="4"/>
      <c r="AJ22" s="21"/>
      <c r="AK22" s="23">
        <f t="shared" si="0"/>
        <v>47</v>
      </c>
      <c r="AL22" s="24">
        <f t="shared" si="1"/>
        <v>256</v>
      </c>
    </row>
    <row r="23" spans="1:38" x14ac:dyDescent="0.35">
      <c r="A23" s="13">
        <v>18</v>
      </c>
      <c r="B23" s="40" t="s">
        <v>39</v>
      </c>
      <c r="C23" s="20">
        <v>44</v>
      </c>
      <c r="D23" s="4">
        <v>5</v>
      </c>
      <c r="E23" s="4">
        <v>59</v>
      </c>
      <c r="F23" s="4">
        <v>3</v>
      </c>
      <c r="G23" s="4">
        <v>192</v>
      </c>
      <c r="H23" s="4">
        <v>7</v>
      </c>
      <c r="I23" s="4">
        <v>1</v>
      </c>
      <c r="J23" s="4">
        <v>4</v>
      </c>
      <c r="K23" s="4">
        <v>3</v>
      </c>
      <c r="L23" s="4">
        <v>5</v>
      </c>
      <c r="M23" s="4">
        <v>7</v>
      </c>
      <c r="N23" s="4">
        <v>2</v>
      </c>
      <c r="O23" s="4"/>
      <c r="P23" s="4">
        <v>1</v>
      </c>
      <c r="Q23" s="4"/>
      <c r="R23" s="4">
        <v>11</v>
      </c>
      <c r="S23" s="4">
        <v>20</v>
      </c>
      <c r="T23" s="21">
        <v>7</v>
      </c>
      <c r="U23" s="20">
        <v>378</v>
      </c>
      <c r="V23" s="4">
        <v>5</v>
      </c>
      <c r="W23" s="4">
        <v>215</v>
      </c>
      <c r="X23" s="4"/>
      <c r="Y23" s="4">
        <v>343</v>
      </c>
      <c r="Z23" s="4">
        <v>2</v>
      </c>
      <c r="AA23" s="4">
        <v>2</v>
      </c>
      <c r="AB23" s="4">
        <v>1</v>
      </c>
      <c r="AC23" s="4">
        <v>4</v>
      </c>
      <c r="AD23" s="4">
        <v>2</v>
      </c>
      <c r="AE23" s="4">
        <v>11</v>
      </c>
      <c r="AF23" s="4">
        <v>7</v>
      </c>
      <c r="AG23" s="4">
        <v>1</v>
      </c>
      <c r="AH23" s="4">
        <v>50</v>
      </c>
      <c r="AI23" s="4"/>
      <c r="AJ23" s="21">
        <v>1</v>
      </c>
      <c r="AK23" s="23">
        <f t="shared" si="0"/>
        <v>1280</v>
      </c>
      <c r="AL23" s="24">
        <f t="shared" si="1"/>
        <v>113</v>
      </c>
    </row>
    <row r="24" spans="1:38" x14ac:dyDescent="0.35">
      <c r="A24" s="13">
        <v>19</v>
      </c>
      <c r="B24" s="40" t="s">
        <v>40</v>
      </c>
      <c r="C24" s="20">
        <v>3</v>
      </c>
      <c r="D24" s="4">
        <v>184</v>
      </c>
      <c r="E24" s="4">
        <v>4</v>
      </c>
      <c r="F24" s="4">
        <v>140</v>
      </c>
      <c r="G24" s="4">
        <v>29</v>
      </c>
      <c r="H24" s="4">
        <v>270</v>
      </c>
      <c r="I24" s="4">
        <v>1</v>
      </c>
      <c r="J24" s="4">
        <v>7</v>
      </c>
      <c r="K24" s="4">
        <v>1</v>
      </c>
      <c r="L24" s="4"/>
      <c r="M24" s="4"/>
      <c r="N24" s="4">
        <v>15</v>
      </c>
      <c r="O24" s="4">
        <v>2</v>
      </c>
      <c r="P24" s="4"/>
      <c r="Q24" s="4">
        <v>2</v>
      </c>
      <c r="R24" s="4">
        <v>9</v>
      </c>
      <c r="S24" s="4"/>
      <c r="T24" s="21">
        <v>1</v>
      </c>
      <c r="U24" s="20">
        <v>9</v>
      </c>
      <c r="V24" s="4">
        <v>6</v>
      </c>
      <c r="W24" s="4">
        <v>6</v>
      </c>
      <c r="X24" s="4"/>
      <c r="Y24" s="4">
        <v>32</v>
      </c>
      <c r="Z24" s="4">
        <v>7</v>
      </c>
      <c r="AA24" s="4"/>
      <c r="AB24" s="4"/>
      <c r="AC24" s="4"/>
      <c r="AD24" s="4"/>
      <c r="AE24" s="4"/>
      <c r="AF24" s="4"/>
      <c r="AG24" s="4">
        <v>1</v>
      </c>
      <c r="AH24" s="4"/>
      <c r="AI24" s="4"/>
      <c r="AJ24" s="21"/>
      <c r="AK24" s="23">
        <f t="shared" si="0"/>
        <v>90</v>
      </c>
      <c r="AL24" s="24">
        <f t="shared" si="1"/>
        <v>639</v>
      </c>
    </row>
    <row r="25" spans="1:38" x14ac:dyDescent="0.35">
      <c r="A25" s="13">
        <v>20</v>
      </c>
      <c r="B25" s="40" t="s">
        <v>41</v>
      </c>
      <c r="C25" s="20">
        <v>1</v>
      </c>
      <c r="D25" s="4">
        <v>427</v>
      </c>
      <c r="E25" s="4">
        <v>2</v>
      </c>
      <c r="F25" s="4">
        <v>195</v>
      </c>
      <c r="G25" s="4">
        <v>5</v>
      </c>
      <c r="H25" s="4">
        <v>167</v>
      </c>
      <c r="I25" s="4"/>
      <c r="J25" s="4">
        <v>1</v>
      </c>
      <c r="K25" s="4">
        <v>1</v>
      </c>
      <c r="L25" s="4"/>
      <c r="M25" s="4"/>
      <c r="N25" s="4">
        <v>20</v>
      </c>
      <c r="O25" s="4">
        <v>1</v>
      </c>
      <c r="P25" s="4"/>
      <c r="Q25" s="4">
        <v>1</v>
      </c>
      <c r="R25" s="4">
        <v>4</v>
      </c>
      <c r="S25" s="4"/>
      <c r="T25" s="21"/>
      <c r="U25" s="20"/>
      <c r="V25" s="4"/>
      <c r="W25" s="4"/>
      <c r="X25" s="4"/>
      <c r="Y25" s="4">
        <v>1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21"/>
      <c r="AK25" s="23">
        <f t="shared" si="0"/>
        <v>12</v>
      </c>
      <c r="AL25" s="24">
        <f t="shared" si="1"/>
        <v>814</v>
      </c>
    </row>
    <row r="26" spans="1:38" x14ac:dyDescent="0.35">
      <c r="A26" s="13">
        <v>21</v>
      </c>
      <c r="B26" s="40" t="s">
        <v>42</v>
      </c>
      <c r="C26" s="20">
        <v>13</v>
      </c>
      <c r="D26" s="4">
        <v>209</v>
      </c>
      <c r="E26" s="4">
        <v>45</v>
      </c>
      <c r="F26" s="4">
        <v>103</v>
      </c>
      <c r="G26" s="4">
        <v>85</v>
      </c>
      <c r="H26" s="4">
        <v>56</v>
      </c>
      <c r="I26" s="4">
        <v>7</v>
      </c>
      <c r="J26" s="4">
        <v>7</v>
      </c>
      <c r="K26" s="4">
        <v>1</v>
      </c>
      <c r="L26" s="4"/>
      <c r="M26" s="4">
        <v>4</v>
      </c>
      <c r="N26" s="4">
        <v>13</v>
      </c>
      <c r="O26" s="4">
        <v>2</v>
      </c>
      <c r="P26" s="4"/>
      <c r="Q26" s="4">
        <v>1</v>
      </c>
      <c r="R26" s="4">
        <v>5</v>
      </c>
      <c r="S26" s="4">
        <v>1</v>
      </c>
      <c r="T26" s="21"/>
      <c r="U26" s="20">
        <v>7</v>
      </c>
      <c r="V26" s="4">
        <v>1</v>
      </c>
      <c r="W26" s="4"/>
      <c r="X26" s="4"/>
      <c r="Y26" s="4">
        <v>3</v>
      </c>
      <c r="Z26" s="4"/>
      <c r="AA26" s="4"/>
      <c r="AB26" s="4"/>
      <c r="AC26" s="4"/>
      <c r="AD26" s="4"/>
      <c r="AE26" s="4"/>
      <c r="AF26" s="4">
        <v>1</v>
      </c>
      <c r="AG26" s="4"/>
      <c r="AH26" s="4"/>
      <c r="AI26" s="4"/>
      <c r="AJ26" s="21"/>
      <c r="AK26" s="23">
        <f t="shared" si="0"/>
        <v>169</v>
      </c>
      <c r="AL26" s="24">
        <f t="shared" si="1"/>
        <v>395</v>
      </c>
    </row>
    <row r="27" spans="1:38" x14ac:dyDescent="0.35">
      <c r="A27" s="13">
        <v>22</v>
      </c>
      <c r="B27" s="40" t="s">
        <v>43</v>
      </c>
      <c r="C27" s="20">
        <v>1</v>
      </c>
      <c r="D27" s="4">
        <v>149</v>
      </c>
      <c r="E27" s="4">
        <v>1</v>
      </c>
      <c r="F27" s="4">
        <v>88</v>
      </c>
      <c r="G27" s="4">
        <v>14</v>
      </c>
      <c r="H27" s="4">
        <v>81</v>
      </c>
      <c r="I27" s="4"/>
      <c r="J27" s="4">
        <v>4</v>
      </c>
      <c r="K27" s="4"/>
      <c r="L27" s="4">
        <v>1</v>
      </c>
      <c r="M27" s="4"/>
      <c r="N27" s="4">
        <v>12</v>
      </c>
      <c r="O27" s="4">
        <v>1</v>
      </c>
      <c r="P27" s="4"/>
      <c r="Q27" s="4">
        <v>1</v>
      </c>
      <c r="R27" s="4">
        <v>2</v>
      </c>
      <c r="S27" s="4"/>
      <c r="T27" s="21"/>
      <c r="U27" s="20">
        <v>5</v>
      </c>
      <c r="V27" s="4">
        <v>2</v>
      </c>
      <c r="W27" s="4">
        <v>1</v>
      </c>
      <c r="X27" s="4">
        <v>1</v>
      </c>
      <c r="Y27" s="4">
        <v>8</v>
      </c>
      <c r="Z27" s="4"/>
      <c r="AA27" s="4"/>
      <c r="AB27" s="4"/>
      <c r="AC27" s="4"/>
      <c r="AD27" s="4"/>
      <c r="AE27" s="4"/>
      <c r="AF27" s="4"/>
      <c r="AG27" s="4">
        <v>1</v>
      </c>
      <c r="AH27" s="4"/>
      <c r="AI27" s="4"/>
      <c r="AJ27" s="21"/>
      <c r="AK27" s="23">
        <f t="shared" si="0"/>
        <v>33</v>
      </c>
      <c r="AL27" s="24">
        <f t="shared" si="1"/>
        <v>340</v>
      </c>
    </row>
    <row r="28" spans="1:38" x14ac:dyDescent="0.35">
      <c r="A28" s="13">
        <v>23</v>
      </c>
      <c r="B28" s="40" t="s">
        <v>44</v>
      </c>
      <c r="C28" s="20"/>
      <c r="D28" s="4">
        <v>69</v>
      </c>
      <c r="E28" s="4">
        <v>12</v>
      </c>
      <c r="F28" s="4">
        <v>66</v>
      </c>
      <c r="G28" s="4">
        <v>20</v>
      </c>
      <c r="H28" s="4">
        <v>64</v>
      </c>
      <c r="I28" s="4"/>
      <c r="J28" s="4">
        <v>6</v>
      </c>
      <c r="K28" s="4"/>
      <c r="L28" s="4">
        <v>2</v>
      </c>
      <c r="M28" s="4">
        <v>2</v>
      </c>
      <c r="N28" s="4">
        <v>27</v>
      </c>
      <c r="O28" s="4"/>
      <c r="P28" s="4">
        <v>1</v>
      </c>
      <c r="Q28" s="4">
        <v>3</v>
      </c>
      <c r="R28" s="4">
        <v>3</v>
      </c>
      <c r="S28" s="4"/>
      <c r="T28" s="21">
        <v>1</v>
      </c>
      <c r="U28" s="20">
        <v>8</v>
      </c>
      <c r="V28" s="4">
        <v>1</v>
      </c>
      <c r="W28" s="4">
        <v>1</v>
      </c>
      <c r="X28" s="4">
        <v>1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1"/>
      <c r="AK28" s="23">
        <f t="shared" si="0"/>
        <v>46</v>
      </c>
      <c r="AL28" s="24">
        <f t="shared" si="1"/>
        <v>241</v>
      </c>
    </row>
    <row r="29" spans="1:38" x14ac:dyDescent="0.35">
      <c r="A29" s="13">
        <v>24</v>
      </c>
      <c r="B29" s="40" t="s">
        <v>45</v>
      </c>
      <c r="C29" s="20">
        <v>18</v>
      </c>
      <c r="D29" s="4">
        <v>169</v>
      </c>
      <c r="E29" s="4">
        <v>17</v>
      </c>
      <c r="F29" s="4">
        <v>54</v>
      </c>
      <c r="G29" s="4">
        <v>53</v>
      </c>
      <c r="H29" s="4">
        <v>25</v>
      </c>
      <c r="I29" s="4">
        <v>8</v>
      </c>
      <c r="J29" s="4">
        <v>3</v>
      </c>
      <c r="K29" s="4">
        <v>2</v>
      </c>
      <c r="L29" s="4"/>
      <c r="M29" s="4">
        <v>23</v>
      </c>
      <c r="N29" s="4">
        <v>15</v>
      </c>
      <c r="O29" s="4">
        <v>1</v>
      </c>
      <c r="P29" s="4"/>
      <c r="Q29" s="4">
        <v>1</v>
      </c>
      <c r="R29" s="4">
        <v>5</v>
      </c>
      <c r="S29" s="4">
        <v>1</v>
      </c>
      <c r="T29" s="21"/>
      <c r="U29" s="20">
        <v>22</v>
      </c>
      <c r="V29" s="4">
        <v>1</v>
      </c>
      <c r="W29" s="4">
        <v>14</v>
      </c>
      <c r="X29" s="4"/>
      <c r="Y29" s="4">
        <v>9</v>
      </c>
      <c r="Z29" s="4">
        <v>1</v>
      </c>
      <c r="AA29" s="4"/>
      <c r="AB29" s="4"/>
      <c r="AC29" s="4"/>
      <c r="AD29" s="4"/>
      <c r="AE29" s="4"/>
      <c r="AF29" s="4"/>
      <c r="AG29" s="4"/>
      <c r="AH29" s="4"/>
      <c r="AI29" s="4"/>
      <c r="AJ29" s="21"/>
      <c r="AK29" s="23">
        <f t="shared" si="0"/>
        <v>169</v>
      </c>
      <c r="AL29" s="24">
        <f t="shared" si="1"/>
        <v>273</v>
      </c>
    </row>
    <row r="30" spans="1:38" x14ac:dyDescent="0.35">
      <c r="A30" s="13">
        <v>25</v>
      </c>
      <c r="B30" s="40" t="s">
        <v>46</v>
      </c>
      <c r="C30" s="20">
        <v>11</v>
      </c>
      <c r="D30" s="4">
        <v>165</v>
      </c>
      <c r="E30" s="4">
        <v>36</v>
      </c>
      <c r="F30" s="4">
        <v>103</v>
      </c>
      <c r="G30" s="4">
        <v>69</v>
      </c>
      <c r="H30" s="4">
        <v>82</v>
      </c>
      <c r="I30" s="4">
        <v>2</v>
      </c>
      <c r="J30" s="4">
        <v>10</v>
      </c>
      <c r="K30" s="4">
        <v>2</v>
      </c>
      <c r="L30" s="4">
        <v>1</v>
      </c>
      <c r="M30" s="4">
        <v>6</v>
      </c>
      <c r="N30" s="4">
        <v>16</v>
      </c>
      <c r="O30" s="4">
        <v>1</v>
      </c>
      <c r="P30" s="4"/>
      <c r="Q30" s="4">
        <v>3</v>
      </c>
      <c r="R30" s="4">
        <v>3</v>
      </c>
      <c r="S30" s="4">
        <v>1</v>
      </c>
      <c r="T30" s="21">
        <v>1</v>
      </c>
      <c r="U30" s="20">
        <v>17</v>
      </c>
      <c r="V30" s="4">
        <v>1</v>
      </c>
      <c r="W30" s="4">
        <v>3</v>
      </c>
      <c r="X30" s="4"/>
      <c r="Y30" s="4">
        <v>2</v>
      </c>
      <c r="Z30" s="4">
        <v>1</v>
      </c>
      <c r="AA30" s="4"/>
      <c r="AB30" s="4"/>
      <c r="AC30" s="4"/>
      <c r="AD30" s="4"/>
      <c r="AE30" s="4"/>
      <c r="AF30" s="4"/>
      <c r="AG30" s="4">
        <v>2</v>
      </c>
      <c r="AH30" s="4"/>
      <c r="AI30" s="4"/>
      <c r="AJ30" s="21"/>
      <c r="AK30" s="23">
        <f t="shared" si="0"/>
        <v>155</v>
      </c>
      <c r="AL30" s="24">
        <f t="shared" si="1"/>
        <v>383</v>
      </c>
    </row>
    <row r="31" spans="1:38" x14ac:dyDescent="0.35">
      <c r="A31" s="13">
        <v>26</v>
      </c>
      <c r="B31" s="40" t="s">
        <v>47</v>
      </c>
      <c r="C31" s="20">
        <v>3</v>
      </c>
      <c r="D31" s="4">
        <v>238</v>
      </c>
      <c r="E31" s="4">
        <v>3</v>
      </c>
      <c r="F31" s="4">
        <v>99</v>
      </c>
      <c r="G31" s="4">
        <v>8</v>
      </c>
      <c r="H31" s="4">
        <v>86</v>
      </c>
      <c r="I31" s="4"/>
      <c r="J31" s="4">
        <v>4</v>
      </c>
      <c r="K31" s="4"/>
      <c r="L31" s="4">
        <v>3</v>
      </c>
      <c r="M31" s="4"/>
      <c r="N31" s="4">
        <v>37</v>
      </c>
      <c r="O31" s="4">
        <v>1</v>
      </c>
      <c r="P31" s="4"/>
      <c r="Q31" s="4">
        <v>2</v>
      </c>
      <c r="R31" s="4">
        <v>7</v>
      </c>
      <c r="S31" s="4"/>
      <c r="T31" s="21"/>
      <c r="U31" s="20">
        <v>5</v>
      </c>
      <c r="V31" s="4">
        <v>2</v>
      </c>
      <c r="W31" s="4">
        <v>4</v>
      </c>
      <c r="X31" s="4"/>
      <c r="Y31" s="4"/>
      <c r="Z31" s="4"/>
      <c r="AA31" s="4"/>
      <c r="AB31" s="4"/>
      <c r="AC31" s="4"/>
      <c r="AD31" s="4"/>
      <c r="AE31" s="4">
        <v>2</v>
      </c>
      <c r="AF31" s="4">
        <v>2</v>
      </c>
      <c r="AG31" s="4"/>
      <c r="AH31" s="4"/>
      <c r="AI31" s="4"/>
      <c r="AJ31" s="21"/>
      <c r="AK31" s="23">
        <f t="shared" si="0"/>
        <v>28</v>
      </c>
      <c r="AL31" s="24">
        <f t="shared" si="1"/>
        <v>478</v>
      </c>
    </row>
    <row r="32" spans="1:38" x14ac:dyDescent="0.35">
      <c r="A32" s="13">
        <v>27</v>
      </c>
      <c r="B32" s="40" t="s">
        <v>48</v>
      </c>
      <c r="C32" s="20">
        <v>2</v>
      </c>
      <c r="D32" s="4">
        <v>90</v>
      </c>
      <c r="E32" s="4">
        <v>7</v>
      </c>
      <c r="F32" s="4">
        <v>54</v>
      </c>
      <c r="G32" s="4">
        <v>32</v>
      </c>
      <c r="H32" s="4">
        <v>90</v>
      </c>
      <c r="I32" s="4">
        <v>1</v>
      </c>
      <c r="J32" s="4">
        <v>4</v>
      </c>
      <c r="K32" s="4">
        <v>1</v>
      </c>
      <c r="L32" s="4"/>
      <c r="M32" s="4">
        <v>1</v>
      </c>
      <c r="N32" s="4">
        <v>11</v>
      </c>
      <c r="O32" s="4">
        <v>1</v>
      </c>
      <c r="P32" s="4"/>
      <c r="Q32" s="4">
        <v>2</v>
      </c>
      <c r="R32" s="4">
        <v>2</v>
      </c>
      <c r="S32" s="4">
        <v>1</v>
      </c>
      <c r="T32" s="21">
        <v>1</v>
      </c>
      <c r="U32" s="20">
        <v>22</v>
      </c>
      <c r="V32" s="4"/>
      <c r="W32" s="4">
        <v>4</v>
      </c>
      <c r="X32" s="4"/>
      <c r="Y32" s="4">
        <v>5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1"/>
      <c r="AK32" s="23">
        <f t="shared" si="0"/>
        <v>79</v>
      </c>
      <c r="AL32" s="24">
        <f t="shared" si="1"/>
        <v>252</v>
      </c>
    </row>
    <row r="33" spans="1:38" x14ac:dyDescent="0.35">
      <c r="A33" s="13">
        <v>28</v>
      </c>
      <c r="B33" s="40" t="s">
        <v>49</v>
      </c>
      <c r="C33" s="20">
        <v>1</v>
      </c>
      <c r="D33" s="4">
        <v>113</v>
      </c>
      <c r="E33" s="4">
        <v>2</v>
      </c>
      <c r="F33" s="4">
        <v>75</v>
      </c>
      <c r="G33" s="4">
        <v>12</v>
      </c>
      <c r="H33" s="4">
        <v>63</v>
      </c>
      <c r="I33" s="4">
        <v>1</v>
      </c>
      <c r="J33" s="4">
        <v>1</v>
      </c>
      <c r="K33" s="4">
        <v>1</v>
      </c>
      <c r="L33" s="4">
        <v>1</v>
      </c>
      <c r="M33" s="4"/>
      <c r="N33" s="4">
        <v>13</v>
      </c>
      <c r="O33" s="4">
        <v>1</v>
      </c>
      <c r="P33" s="4"/>
      <c r="Q33" s="4">
        <v>3</v>
      </c>
      <c r="R33" s="4">
        <v>2</v>
      </c>
      <c r="S33" s="4"/>
      <c r="T33" s="21"/>
      <c r="U33" s="20">
        <v>6</v>
      </c>
      <c r="V33" s="4"/>
      <c r="W33" s="4">
        <v>7</v>
      </c>
      <c r="X33" s="4"/>
      <c r="Y33" s="4">
        <v>5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21"/>
      <c r="AK33" s="23">
        <f t="shared" si="0"/>
        <v>39</v>
      </c>
      <c r="AL33" s="24">
        <f t="shared" si="1"/>
        <v>268</v>
      </c>
    </row>
    <row r="34" spans="1:38" x14ac:dyDescent="0.35">
      <c r="A34" s="13">
        <v>29</v>
      </c>
      <c r="B34" s="40" t="s">
        <v>50</v>
      </c>
      <c r="C34" s="20">
        <v>7</v>
      </c>
      <c r="D34" s="4">
        <v>357</v>
      </c>
      <c r="E34" s="4">
        <v>8</v>
      </c>
      <c r="F34" s="4">
        <v>122</v>
      </c>
      <c r="G34" s="4">
        <v>51</v>
      </c>
      <c r="H34" s="4">
        <v>245</v>
      </c>
      <c r="I34" s="4">
        <v>1</v>
      </c>
      <c r="J34" s="4">
        <v>19</v>
      </c>
      <c r="K34" s="4">
        <v>2</v>
      </c>
      <c r="L34" s="4">
        <v>1</v>
      </c>
      <c r="M34" s="4">
        <v>1</v>
      </c>
      <c r="N34" s="4">
        <v>61</v>
      </c>
      <c r="O34" s="4">
        <v>1</v>
      </c>
      <c r="P34" s="4">
        <v>1</v>
      </c>
      <c r="Q34" s="4">
        <v>5</v>
      </c>
      <c r="R34" s="4">
        <v>9</v>
      </c>
      <c r="S34" s="4">
        <v>1</v>
      </c>
      <c r="T34" s="21">
        <v>2</v>
      </c>
      <c r="U34" s="20">
        <v>112</v>
      </c>
      <c r="V34" s="4">
        <v>44</v>
      </c>
      <c r="W34" s="4">
        <v>15</v>
      </c>
      <c r="X34" s="4">
        <v>4</v>
      </c>
      <c r="Y34" s="4">
        <v>20</v>
      </c>
      <c r="Z34" s="4">
        <v>2</v>
      </c>
      <c r="AA34" s="4"/>
      <c r="AB34" s="4"/>
      <c r="AC34" s="4">
        <v>1</v>
      </c>
      <c r="AD34" s="4">
        <v>1</v>
      </c>
      <c r="AE34" s="4">
        <v>5</v>
      </c>
      <c r="AF34" s="4">
        <v>3</v>
      </c>
      <c r="AG34" s="4"/>
      <c r="AH34" s="4"/>
      <c r="AI34" s="4"/>
      <c r="AJ34" s="21"/>
      <c r="AK34" s="23">
        <f t="shared" si="0"/>
        <v>230</v>
      </c>
      <c r="AL34" s="24">
        <f t="shared" si="1"/>
        <v>871</v>
      </c>
    </row>
    <row r="35" spans="1:38" x14ac:dyDescent="0.35">
      <c r="A35" s="13">
        <v>30</v>
      </c>
      <c r="B35" s="40" t="s">
        <v>51</v>
      </c>
      <c r="C35" s="20">
        <v>1</v>
      </c>
      <c r="D35" s="4">
        <v>94</v>
      </c>
      <c r="E35" s="4">
        <v>9</v>
      </c>
      <c r="F35" s="4">
        <v>80</v>
      </c>
      <c r="G35" s="4">
        <v>7</v>
      </c>
      <c r="H35" s="4">
        <v>22</v>
      </c>
      <c r="I35" s="4"/>
      <c r="J35" s="4">
        <v>3</v>
      </c>
      <c r="K35" s="4">
        <v>1</v>
      </c>
      <c r="L35" s="4">
        <v>3</v>
      </c>
      <c r="M35" s="4">
        <v>4</v>
      </c>
      <c r="N35" s="4">
        <v>13</v>
      </c>
      <c r="O35" s="4">
        <v>1</v>
      </c>
      <c r="P35" s="4"/>
      <c r="Q35" s="4">
        <v>3</v>
      </c>
      <c r="R35" s="4">
        <v>1</v>
      </c>
      <c r="S35" s="4"/>
      <c r="T35" s="21"/>
      <c r="U35" s="20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21"/>
      <c r="AK35" s="23">
        <f t="shared" si="0"/>
        <v>26</v>
      </c>
      <c r="AL35" s="24">
        <f t="shared" si="1"/>
        <v>216</v>
      </c>
    </row>
    <row r="36" spans="1:38" x14ac:dyDescent="0.35">
      <c r="A36" s="13">
        <v>31</v>
      </c>
      <c r="B36" s="40" t="s">
        <v>52</v>
      </c>
      <c r="C36" s="20">
        <v>13</v>
      </c>
      <c r="D36" s="4">
        <v>62</v>
      </c>
      <c r="E36" s="4">
        <v>13</v>
      </c>
      <c r="F36" s="4">
        <v>21</v>
      </c>
      <c r="G36" s="4">
        <v>18</v>
      </c>
      <c r="H36" s="4">
        <v>11</v>
      </c>
      <c r="I36" s="4">
        <v>1</v>
      </c>
      <c r="J36" s="4"/>
      <c r="K36" s="4">
        <v>1</v>
      </c>
      <c r="L36" s="4"/>
      <c r="M36" s="4">
        <v>1</v>
      </c>
      <c r="N36" s="4">
        <v>5</v>
      </c>
      <c r="O36" s="4">
        <v>1</v>
      </c>
      <c r="P36" s="4"/>
      <c r="Q36" s="4">
        <v>2</v>
      </c>
      <c r="R36" s="4"/>
      <c r="S36" s="4"/>
      <c r="T36" s="21"/>
      <c r="U36" s="20">
        <v>5</v>
      </c>
      <c r="V36" s="4">
        <v>1</v>
      </c>
      <c r="W36" s="4">
        <v>5</v>
      </c>
      <c r="X36" s="4"/>
      <c r="Y36" s="4">
        <v>8</v>
      </c>
      <c r="Z36" s="4"/>
      <c r="AA36" s="4"/>
      <c r="AB36" s="4"/>
      <c r="AC36" s="4"/>
      <c r="AD36" s="4"/>
      <c r="AE36" s="4">
        <v>2</v>
      </c>
      <c r="AF36" s="4"/>
      <c r="AG36" s="4"/>
      <c r="AH36" s="4"/>
      <c r="AI36" s="4"/>
      <c r="AJ36" s="21"/>
      <c r="AK36" s="23">
        <f t="shared" si="0"/>
        <v>70</v>
      </c>
      <c r="AL36" s="24">
        <f t="shared" si="1"/>
        <v>100</v>
      </c>
    </row>
    <row r="37" spans="1:38" x14ac:dyDescent="0.35">
      <c r="A37" s="13">
        <v>32</v>
      </c>
      <c r="B37" s="40" t="s">
        <v>53</v>
      </c>
      <c r="C37" s="20">
        <v>40</v>
      </c>
      <c r="D37" s="4">
        <v>353</v>
      </c>
      <c r="E37" s="4">
        <v>76</v>
      </c>
      <c r="F37" s="4">
        <v>202</v>
      </c>
      <c r="G37" s="4">
        <v>194</v>
      </c>
      <c r="H37" s="4">
        <v>107</v>
      </c>
      <c r="I37" s="4">
        <v>2</v>
      </c>
      <c r="J37" s="4">
        <v>1</v>
      </c>
      <c r="K37" s="4">
        <v>4</v>
      </c>
      <c r="L37" s="4"/>
      <c r="M37" s="4">
        <v>12</v>
      </c>
      <c r="N37" s="4">
        <v>15</v>
      </c>
      <c r="O37" s="4">
        <v>2</v>
      </c>
      <c r="P37" s="4"/>
      <c r="Q37" s="4">
        <v>5</v>
      </c>
      <c r="R37" s="4">
        <v>3</v>
      </c>
      <c r="S37" s="4">
        <v>3</v>
      </c>
      <c r="T37" s="21">
        <v>1</v>
      </c>
      <c r="U37" s="20">
        <v>91</v>
      </c>
      <c r="V37" s="4">
        <v>2</v>
      </c>
      <c r="W37" s="4">
        <v>30</v>
      </c>
      <c r="X37" s="4"/>
      <c r="Y37" s="4">
        <v>56</v>
      </c>
      <c r="Z37" s="4"/>
      <c r="AA37" s="4"/>
      <c r="AB37" s="4"/>
      <c r="AC37" s="4">
        <v>2</v>
      </c>
      <c r="AD37" s="4"/>
      <c r="AE37" s="4">
        <v>4</v>
      </c>
      <c r="AF37" s="4">
        <v>1</v>
      </c>
      <c r="AG37" s="4">
        <v>6</v>
      </c>
      <c r="AH37" s="4"/>
      <c r="AI37" s="4">
        <v>1</v>
      </c>
      <c r="AJ37" s="21"/>
      <c r="AK37" s="23">
        <f t="shared" si="0"/>
        <v>528</v>
      </c>
      <c r="AL37" s="24">
        <f t="shared" si="1"/>
        <v>685</v>
      </c>
    </row>
    <row r="38" spans="1:38" x14ac:dyDescent="0.35">
      <c r="A38" s="13">
        <v>33</v>
      </c>
      <c r="B38" s="40" t="s">
        <v>54</v>
      </c>
      <c r="C38" s="20"/>
      <c r="D38" s="4">
        <v>139</v>
      </c>
      <c r="E38" s="4">
        <v>3</v>
      </c>
      <c r="F38" s="4">
        <v>63</v>
      </c>
      <c r="G38" s="4">
        <v>20</v>
      </c>
      <c r="H38" s="4">
        <v>58</v>
      </c>
      <c r="I38" s="4">
        <v>2</v>
      </c>
      <c r="J38" s="4">
        <v>2</v>
      </c>
      <c r="K38" s="4">
        <v>1</v>
      </c>
      <c r="L38" s="4"/>
      <c r="M38" s="4">
        <v>2</v>
      </c>
      <c r="N38" s="4">
        <v>7</v>
      </c>
      <c r="O38" s="4">
        <v>1</v>
      </c>
      <c r="P38" s="4"/>
      <c r="Q38" s="4"/>
      <c r="R38" s="4">
        <v>3</v>
      </c>
      <c r="S38" s="4"/>
      <c r="T38" s="21"/>
      <c r="U38" s="20">
        <v>17</v>
      </c>
      <c r="V38" s="4">
        <v>2</v>
      </c>
      <c r="W38" s="4"/>
      <c r="X38" s="4"/>
      <c r="Y38" s="4">
        <v>4</v>
      </c>
      <c r="Z38" s="4"/>
      <c r="AA38" s="4"/>
      <c r="AB38" s="4"/>
      <c r="AC38" s="4"/>
      <c r="AD38" s="4"/>
      <c r="AE38" s="4">
        <v>2</v>
      </c>
      <c r="AF38" s="4"/>
      <c r="AG38" s="4"/>
      <c r="AH38" s="4"/>
      <c r="AI38" s="4"/>
      <c r="AJ38" s="21"/>
      <c r="AK38" s="23">
        <f t="shared" si="0"/>
        <v>52</v>
      </c>
      <c r="AL38" s="24">
        <f t="shared" si="1"/>
        <v>274</v>
      </c>
    </row>
    <row r="39" spans="1:38" x14ac:dyDescent="0.35">
      <c r="A39" s="13">
        <v>34</v>
      </c>
      <c r="B39" s="40" t="s">
        <v>55</v>
      </c>
      <c r="C39" s="20">
        <v>3</v>
      </c>
      <c r="D39" s="4">
        <v>176</v>
      </c>
      <c r="E39" s="4">
        <v>2</v>
      </c>
      <c r="F39" s="4">
        <v>106</v>
      </c>
      <c r="G39" s="4">
        <v>20</v>
      </c>
      <c r="H39" s="4">
        <v>112</v>
      </c>
      <c r="I39" s="4">
        <v>2</v>
      </c>
      <c r="J39" s="4">
        <v>12</v>
      </c>
      <c r="K39" s="4">
        <v>1</v>
      </c>
      <c r="L39" s="4">
        <v>2</v>
      </c>
      <c r="M39" s="4">
        <v>1</v>
      </c>
      <c r="N39" s="4">
        <v>16</v>
      </c>
      <c r="O39" s="4">
        <v>1</v>
      </c>
      <c r="P39" s="4"/>
      <c r="Q39" s="4"/>
      <c r="R39" s="4">
        <v>8</v>
      </c>
      <c r="S39" s="4"/>
      <c r="T39" s="21"/>
      <c r="U39" s="20">
        <v>1</v>
      </c>
      <c r="V39" s="4">
        <v>1</v>
      </c>
      <c r="W39" s="4"/>
      <c r="X39" s="4"/>
      <c r="Y39" s="4">
        <v>1</v>
      </c>
      <c r="Z39" s="4">
        <v>1</v>
      </c>
      <c r="AA39" s="4"/>
      <c r="AB39" s="4"/>
      <c r="AC39" s="4"/>
      <c r="AD39" s="4"/>
      <c r="AE39" s="4"/>
      <c r="AF39" s="4"/>
      <c r="AG39" s="4"/>
      <c r="AH39" s="4"/>
      <c r="AI39" s="4"/>
      <c r="AJ39" s="21"/>
      <c r="AK39" s="23">
        <f t="shared" si="0"/>
        <v>32</v>
      </c>
      <c r="AL39" s="24">
        <f t="shared" si="1"/>
        <v>434</v>
      </c>
    </row>
    <row r="40" spans="1:38" ht="29" x14ac:dyDescent="0.35">
      <c r="A40" s="13">
        <v>35</v>
      </c>
      <c r="B40" s="40" t="s">
        <v>56</v>
      </c>
      <c r="C40" s="20">
        <v>17</v>
      </c>
      <c r="D40" s="4">
        <v>170</v>
      </c>
      <c r="E40" s="4">
        <v>22</v>
      </c>
      <c r="F40" s="4">
        <v>70</v>
      </c>
      <c r="G40" s="4">
        <v>98</v>
      </c>
      <c r="H40" s="4">
        <v>67</v>
      </c>
      <c r="I40" s="4">
        <v>2</v>
      </c>
      <c r="J40" s="4">
        <v>7</v>
      </c>
      <c r="K40" s="4">
        <v>2</v>
      </c>
      <c r="L40" s="4">
        <v>4</v>
      </c>
      <c r="M40" s="4">
        <v>5</v>
      </c>
      <c r="N40" s="4">
        <v>22</v>
      </c>
      <c r="O40" s="4">
        <v>1</v>
      </c>
      <c r="P40" s="4">
        <v>1</v>
      </c>
      <c r="Q40" s="4">
        <v>2</v>
      </c>
      <c r="R40" s="4">
        <v>3</v>
      </c>
      <c r="S40" s="4"/>
      <c r="T40" s="21">
        <v>3</v>
      </c>
      <c r="U40" s="20">
        <v>66</v>
      </c>
      <c r="V40" s="4">
        <v>1</v>
      </c>
      <c r="W40" s="4">
        <v>17</v>
      </c>
      <c r="X40" s="4">
        <v>1</v>
      </c>
      <c r="Y40" s="4">
        <v>14</v>
      </c>
      <c r="Z40" s="4"/>
      <c r="AA40" s="4"/>
      <c r="AB40" s="4"/>
      <c r="AC40" s="4"/>
      <c r="AD40" s="4"/>
      <c r="AE40" s="4">
        <v>2</v>
      </c>
      <c r="AF40" s="4"/>
      <c r="AG40" s="4"/>
      <c r="AH40" s="4"/>
      <c r="AI40" s="4"/>
      <c r="AJ40" s="21"/>
      <c r="AK40" s="23">
        <f t="shared" si="0"/>
        <v>248</v>
      </c>
      <c r="AL40" s="24">
        <f t="shared" si="1"/>
        <v>349</v>
      </c>
    </row>
    <row r="41" spans="1:38" ht="34.75" customHeight="1" thickBot="1" x14ac:dyDescent="0.4">
      <c r="A41" s="45" t="s">
        <v>1</v>
      </c>
      <c r="B41" s="46"/>
      <c r="C41" s="22">
        <f>SUM(C6:C40)</f>
        <v>257</v>
      </c>
      <c r="D41" s="14">
        <f t="shared" ref="D41:AJ41" si="2">SUM(D6:D40)</f>
        <v>5488</v>
      </c>
      <c r="E41" s="14">
        <f t="shared" si="2"/>
        <v>481</v>
      </c>
      <c r="F41" s="14">
        <f t="shared" si="2"/>
        <v>3287</v>
      </c>
      <c r="G41" s="14">
        <f t="shared" si="2"/>
        <v>1515</v>
      </c>
      <c r="H41" s="14">
        <f t="shared" si="2"/>
        <v>3460</v>
      </c>
      <c r="I41" s="14">
        <f t="shared" si="2"/>
        <v>50</v>
      </c>
      <c r="J41" s="14">
        <f t="shared" si="2"/>
        <v>157</v>
      </c>
      <c r="K41" s="14">
        <f t="shared" si="2"/>
        <v>46</v>
      </c>
      <c r="L41" s="14">
        <f t="shared" si="2"/>
        <v>48</v>
      </c>
      <c r="M41" s="14">
        <f t="shared" si="2"/>
        <v>103</v>
      </c>
      <c r="N41" s="14">
        <f t="shared" si="2"/>
        <v>565</v>
      </c>
      <c r="O41" s="14">
        <f t="shared" si="2"/>
        <v>35</v>
      </c>
      <c r="P41" s="14">
        <f t="shared" si="2"/>
        <v>10</v>
      </c>
      <c r="Q41" s="14">
        <f t="shared" si="2"/>
        <v>78</v>
      </c>
      <c r="R41" s="14">
        <f t="shared" si="2"/>
        <v>146</v>
      </c>
      <c r="S41" s="14">
        <f t="shared" si="2"/>
        <v>37</v>
      </c>
      <c r="T41" s="15">
        <f t="shared" si="2"/>
        <v>29</v>
      </c>
      <c r="U41" s="22">
        <f t="shared" si="2"/>
        <v>915</v>
      </c>
      <c r="V41" s="14">
        <f t="shared" si="2"/>
        <v>88</v>
      </c>
      <c r="W41" s="14">
        <f t="shared" si="2"/>
        <v>390</v>
      </c>
      <c r="X41" s="14">
        <f t="shared" si="2"/>
        <v>14</v>
      </c>
      <c r="Y41" s="14">
        <f t="shared" si="2"/>
        <v>619</v>
      </c>
      <c r="Z41" s="14">
        <f t="shared" si="2"/>
        <v>26</v>
      </c>
      <c r="AA41" s="14">
        <f t="shared" si="2"/>
        <v>3</v>
      </c>
      <c r="AB41" s="14">
        <f t="shared" si="2"/>
        <v>1</v>
      </c>
      <c r="AC41" s="14">
        <f t="shared" si="2"/>
        <v>10</v>
      </c>
      <c r="AD41" s="14">
        <f t="shared" si="2"/>
        <v>5</v>
      </c>
      <c r="AE41" s="14">
        <f t="shared" si="2"/>
        <v>31</v>
      </c>
      <c r="AF41" s="14">
        <f t="shared" si="2"/>
        <v>20</v>
      </c>
      <c r="AG41" s="14">
        <f t="shared" si="2"/>
        <v>29</v>
      </c>
      <c r="AH41" s="14">
        <f t="shared" si="2"/>
        <v>52</v>
      </c>
      <c r="AI41" s="14">
        <f t="shared" si="2"/>
        <v>1</v>
      </c>
      <c r="AJ41" s="15">
        <f t="shared" si="2"/>
        <v>1</v>
      </c>
      <c r="AK41" s="17">
        <f t="shared" ref="AK41" si="3">SUM(AK6:AK40)</f>
        <v>4600</v>
      </c>
      <c r="AL41" s="15">
        <f t="shared" ref="AL41" si="4">SUM(AL6:AL40)</f>
        <v>13397</v>
      </c>
    </row>
  </sheetData>
  <mergeCells count="31">
    <mergeCell ref="M4:N4"/>
    <mergeCell ref="C2:T2"/>
    <mergeCell ref="U2:AJ2"/>
    <mergeCell ref="C3:H3"/>
    <mergeCell ref="I3:N3"/>
    <mergeCell ref="O3:R3"/>
    <mergeCell ref="S3:T3"/>
    <mergeCell ref="U3:Z3"/>
    <mergeCell ref="AA3:AF3"/>
    <mergeCell ref="AG3:AJ3"/>
    <mergeCell ref="C4:D4"/>
    <mergeCell ref="E4:F4"/>
    <mergeCell ref="G4:H4"/>
    <mergeCell ref="I4:J4"/>
    <mergeCell ref="K4:L4"/>
    <mergeCell ref="A2:A5"/>
    <mergeCell ref="A41:B41"/>
    <mergeCell ref="AK2:AL4"/>
    <mergeCell ref="A1:AL1"/>
    <mergeCell ref="AA4:AB4"/>
    <mergeCell ref="AC4:AD4"/>
    <mergeCell ref="AE4:AF4"/>
    <mergeCell ref="AG4:AH4"/>
    <mergeCell ref="AI4:AJ4"/>
    <mergeCell ref="B2:B5"/>
    <mergeCell ref="O4:P4"/>
    <mergeCell ref="Q4:R4"/>
    <mergeCell ref="S4:T4"/>
    <mergeCell ref="U4:V4"/>
    <mergeCell ref="W4:X4"/>
    <mergeCell ref="Y4:Z4"/>
  </mergeCells>
  <conditionalFormatting sqref="AK6:AL40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{106D3644-2B9D-484D-BAA4-6DC2375C7AF3}</x14:id>
        </ext>
      </extLst>
    </cfRule>
  </conditionalFormatting>
  <conditionalFormatting sqref="AL6:AL4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{DB6A58B8-1E1B-4658-841A-E9F3411DC900}</x14:id>
        </ext>
      </extLst>
    </cfRule>
  </conditionalFormatting>
  <conditionalFormatting sqref="AK6:AK4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{509094DF-54E1-4E45-BB69-CE82FADDE82F}</x14:id>
        </ext>
      </extLst>
    </cfRule>
  </conditionalFormatting>
  <pageMargins left="0.25" right="0.25" top="0.75" bottom="0.75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6D3644-2B9D-484D-BAA4-6DC2375C7A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AK6:AL40</xm:sqref>
        </x14:conditionalFormatting>
        <x14:conditionalFormatting xmlns:xm="http://schemas.microsoft.com/office/excel/2006/main">
          <x14:cfRule type="dataBar" id="{DB6A58B8-1E1B-4658-841A-E9F3411DC9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AL6:AL40</xm:sqref>
        </x14:conditionalFormatting>
        <x14:conditionalFormatting xmlns:xm="http://schemas.microsoft.com/office/excel/2006/main">
          <x14:cfRule type="dataBar" id="{509094DF-54E1-4E45-BB69-CE82FADDE8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AK6:AK40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AEA52-6055-4ACE-B867-E73EB048D6E4}">
  <dimension ref="A1:CQ42"/>
  <sheetViews>
    <sheetView showGridLines="0" zoomScale="80" zoomScaleNormal="80" workbookViewId="0">
      <selection sqref="A1:CQ1"/>
    </sheetView>
  </sheetViews>
  <sheetFormatPr defaultRowHeight="14.5" x14ac:dyDescent="0.35"/>
  <cols>
    <col min="1" max="1" width="4.08984375" customWidth="1"/>
    <col min="2" max="2" width="13.1796875" customWidth="1"/>
    <col min="3" max="3" width="4" bestFit="1" customWidth="1"/>
    <col min="4" max="4" width="6.1796875" bestFit="1" customWidth="1"/>
    <col min="5" max="5" width="4" bestFit="1" customWidth="1"/>
    <col min="6" max="6" width="6.1796875" bestFit="1" customWidth="1"/>
    <col min="7" max="7" width="4" bestFit="1" customWidth="1"/>
    <col min="8" max="8" width="6.1796875" bestFit="1" customWidth="1"/>
    <col min="9" max="9" width="4" bestFit="1" customWidth="1"/>
    <col min="10" max="10" width="6.1796875" bestFit="1" customWidth="1"/>
    <col min="11" max="11" width="4" bestFit="1" customWidth="1"/>
    <col min="12" max="12" width="6.1796875" bestFit="1" customWidth="1"/>
    <col min="13" max="13" width="5" bestFit="1" customWidth="1"/>
    <col min="14" max="14" width="6.1796875" bestFit="1" customWidth="1"/>
    <col min="15" max="15" width="5" bestFit="1" customWidth="1"/>
    <col min="16" max="16" width="6.1796875" bestFit="1" customWidth="1"/>
    <col min="17" max="17" width="5" bestFit="1" customWidth="1"/>
    <col min="18" max="18" width="6.1796875" bestFit="1" customWidth="1"/>
    <col min="19" max="19" width="5" bestFit="1" customWidth="1"/>
    <col min="20" max="20" width="6.1796875" bestFit="1" customWidth="1"/>
    <col min="21" max="21" width="3.54296875" bestFit="1" customWidth="1"/>
    <col min="22" max="22" width="6.1796875" bestFit="1" customWidth="1"/>
    <col min="23" max="23" width="3.54296875" bestFit="1" customWidth="1"/>
    <col min="24" max="24" width="6.1796875" bestFit="1" customWidth="1"/>
    <col min="25" max="25" width="3.54296875" bestFit="1" customWidth="1"/>
    <col min="26" max="26" width="6.1796875" bestFit="1" customWidth="1"/>
    <col min="27" max="27" width="3.54296875" bestFit="1" customWidth="1"/>
    <col min="28" max="28" width="6.1796875" bestFit="1" customWidth="1"/>
    <col min="29" max="29" width="3.54296875" bestFit="1" customWidth="1"/>
    <col min="30" max="30" width="6.1796875" bestFit="1" customWidth="1"/>
    <col min="31" max="31" width="3.54296875" bestFit="1" customWidth="1"/>
    <col min="32" max="32" width="6.1796875" bestFit="1" customWidth="1"/>
    <col min="33" max="33" width="3.54296875" bestFit="1" customWidth="1"/>
    <col min="34" max="34" width="6.1796875" bestFit="1" customWidth="1"/>
    <col min="35" max="35" width="4" bestFit="1" customWidth="1"/>
    <col min="36" max="36" width="6.1796875" bestFit="1" customWidth="1"/>
    <col min="37" max="37" width="4" bestFit="1" customWidth="1"/>
    <col min="38" max="38" width="6.1796875" bestFit="1" customWidth="1"/>
    <col min="39" max="39" width="3.54296875" bestFit="1" customWidth="1"/>
    <col min="40" max="40" width="6.1796875" bestFit="1" customWidth="1"/>
    <col min="41" max="41" width="3.54296875" bestFit="1" customWidth="1"/>
    <col min="42" max="42" width="6.1796875" bestFit="1" customWidth="1"/>
    <col min="43" max="43" width="3.54296875" bestFit="1" customWidth="1"/>
    <col min="44" max="44" width="6.1796875" bestFit="1" customWidth="1"/>
    <col min="45" max="45" width="3.54296875" bestFit="1" customWidth="1"/>
    <col min="46" max="46" width="6.1796875" bestFit="1" customWidth="1"/>
    <col min="47" max="47" width="3.54296875" bestFit="1" customWidth="1"/>
    <col min="48" max="48" width="6.1796875" bestFit="1" customWidth="1"/>
    <col min="49" max="49" width="3.54296875" bestFit="1" customWidth="1"/>
    <col min="50" max="50" width="6.1796875" bestFit="1" customWidth="1"/>
    <col min="51" max="51" width="3.54296875" bestFit="1" customWidth="1"/>
    <col min="52" max="52" width="6.1796875" bestFit="1" customWidth="1"/>
    <col min="53" max="53" width="3.54296875" bestFit="1" customWidth="1"/>
    <col min="54" max="54" width="6.1796875" bestFit="1" customWidth="1"/>
    <col min="55" max="55" width="3.54296875" bestFit="1" customWidth="1"/>
    <col min="56" max="56" width="6.1796875" bestFit="1" customWidth="1"/>
    <col min="57" max="57" width="4" bestFit="1" customWidth="1"/>
    <col min="58" max="58" width="6.1796875" bestFit="1" customWidth="1"/>
    <col min="59" max="59" width="4" bestFit="1" customWidth="1"/>
    <col min="60" max="60" width="6.1796875" bestFit="1" customWidth="1"/>
    <col min="61" max="61" width="8.453125" customWidth="1"/>
    <col min="62" max="62" width="3.54296875" bestFit="1" customWidth="1"/>
    <col min="63" max="63" width="6.1796875" bestFit="1" customWidth="1"/>
    <col min="64" max="64" width="4" bestFit="1" customWidth="1"/>
    <col min="65" max="65" width="6.1796875" bestFit="1" customWidth="1"/>
    <col min="66" max="66" width="3.54296875" bestFit="1" customWidth="1"/>
    <col min="67" max="67" width="6.1796875" bestFit="1" customWidth="1"/>
    <col min="68" max="68" width="3.54296875" bestFit="1" customWidth="1"/>
    <col min="69" max="69" width="6.1796875" bestFit="1" customWidth="1"/>
    <col min="70" max="70" width="4" bestFit="1" customWidth="1"/>
    <col min="71" max="71" width="6.1796875" bestFit="1" customWidth="1"/>
    <col min="72" max="72" width="4.54296875" bestFit="1" customWidth="1"/>
    <col min="73" max="73" width="3.54296875" bestFit="1" customWidth="1"/>
    <col min="74" max="74" width="6.1796875" bestFit="1" customWidth="1"/>
    <col min="75" max="75" width="3.54296875" bestFit="1" customWidth="1"/>
    <col min="76" max="76" width="6.1796875" bestFit="1" customWidth="1"/>
    <col min="77" max="77" width="3.54296875" bestFit="1" customWidth="1"/>
    <col min="78" max="78" width="6.1796875" bestFit="1" customWidth="1"/>
    <col min="79" max="79" width="4.6328125" bestFit="1" customWidth="1"/>
    <col min="80" max="80" width="3.54296875" bestFit="1" customWidth="1"/>
    <col min="81" max="81" width="6.1796875" bestFit="1" customWidth="1"/>
    <col min="82" max="82" width="3.54296875" bestFit="1" customWidth="1"/>
    <col min="83" max="83" width="6.1796875" bestFit="1" customWidth="1"/>
    <col min="84" max="84" width="3.54296875" bestFit="1" customWidth="1"/>
    <col min="85" max="85" width="6.1796875" bestFit="1" customWidth="1"/>
    <col min="86" max="86" width="3.54296875" bestFit="1" customWidth="1"/>
    <col min="87" max="87" width="6.1796875" bestFit="1" customWidth="1"/>
    <col min="88" max="88" width="3.54296875" bestFit="1" customWidth="1"/>
    <col min="89" max="89" width="6.1796875" bestFit="1" customWidth="1"/>
    <col min="90" max="90" width="3.54296875" bestFit="1" customWidth="1"/>
    <col min="91" max="91" width="6.1796875" bestFit="1" customWidth="1"/>
    <col min="92" max="92" width="3.54296875" bestFit="1" customWidth="1"/>
    <col min="93" max="93" width="6.1796875" bestFit="1" customWidth="1"/>
    <col min="94" max="94" width="7.90625" style="5" bestFit="1" customWidth="1"/>
    <col min="95" max="95" width="6.90625" style="5" bestFit="1" customWidth="1"/>
  </cols>
  <sheetData>
    <row r="1" spans="1:95" ht="42" customHeight="1" thickBot="1" x14ac:dyDescent="0.4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</row>
    <row r="2" spans="1:95" ht="27.5" customHeight="1" thickBot="1" x14ac:dyDescent="0.4">
      <c r="A2" s="42" t="s">
        <v>5</v>
      </c>
      <c r="B2" s="57" t="s">
        <v>10</v>
      </c>
      <c r="C2" s="74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6"/>
      <c r="BC2" s="74" t="s">
        <v>13</v>
      </c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6"/>
      <c r="CP2" s="68" t="s">
        <v>21</v>
      </c>
      <c r="CQ2" s="69"/>
    </row>
    <row r="3" spans="1:95" ht="29.75" customHeight="1" x14ac:dyDescent="0.35">
      <c r="A3" s="43"/>
      <c r="B3" s="58"/>
      <c r="C3" s="77" t="s">
        <v>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 t="s">
        <v>7</v>
      </c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9" t="s">
        <v>8</v>
      </c>
      <c r="AN3" s="78"/>
      <c r="AO3" s="78"/>
      <c r="AP3" s="78"/>
      <c r="AQ3" s="78"/>
      <c r="AR3" s="78"/>
      <c r="AS3" s="78"/>
      <c r="AT3" s="78"/>
      <c r="AU3" s="78"/>
      <c r="AV3" s="78"/>
      <c r="AW3" s="79" t="s">
        <v>9</v>
      </c>
      <c r="AX3" s="78"/>
      <c r="AY3" s="78"/>
      <c r="AZ3" s="78"/>
      <c r="BA3" s="78"/>
      <c r="BB3" s="80"/>
      <c r="BC3" s="77" t="s">
        <v>6</v>
      </c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9" t="s">
        <v>7</v>
      </c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9" t="s">
        <v>8</v>
      </c>
      <c r="CI3" s="78"/>
      <c r="CJ3" s="78"/>
      <c r="CK3" s="78"/>
      <c r="CL3" s="78"/>
      <c r="CM3" s="78"/>
      <c r="CN3" s="78"/>
      <c r="CO3" s="80"/>
      <c r="CP3" s="70"/>
      <c r="CQ3" s="71"/>
    </row>
    <row r="4" spans="1:95" ht="33" customHeight="1" x14ac:dyDescent="0.35">
      <c r="A4" s="43"/>
      <c r="B4" s="58"/>
      <c r="C4" s="67" t="s">
        <v>2</v>
      </c>
      <c r="D4" s="65"/>
      <c r="E4" s="65"/>
      <c r="F4" s="65"/>
      <c r="G4" s="65"/>
      <c r="H4" s="65"/>
      <c r="I4" s="64" t="s">
        <v>4</v>
      </c>
      <c r="J4" s="65"/>
      <c r="K4" s="65"/>
      <c r="L4" s="65"/>
      <c r="M4" s="65"/>
      <c r="N4" s="65"/>
      <c r="O4" s="64" t="s">
        <v>3</v>
      </c>
      <c r="P4" s="65"/>
      <c r="Q4" s="65"/>
      <c r="R4" s="65"/>
      <c r="S4" s="65"/>
      <c r="T4" s="65"/>
      <c r="U4" s="64" t="s">
        <v>16</v>
      </c>
      <c r="V4" s="65"/>
      <c r="W4" s="65"/>
      <c r="X4" s="65"/>
      <c r="Y4" s="65"/>
      <c r="Z4" s="65"/>
      <c r="AA4" s="64" t="s">
        <v>15</v>
      </c>
      <c r="AB4" s="65"/>
      <c r="AC4" s="65"/>
      <c r="AD4" s="65"/>
      <c r="AE4" s="65"/>
      <c r="AF4" s="65"/>
      <c r="AG4" s="64" t="s">
        <v>14</v>
      </c>
      <c r="AH4" s="65"/>
      <c r="AI4" s="65"/>
      <c r="AJ4" s="65"/>
      <c r="AK4" s="65"/>
      <c r="AL4" s="65"/>
      <c r="AM4" s="64" t="s">
        <v>11</v>
      </c>
      <c r="AN4" s="65"/>
      <c r="AO4" s="65"/>
      <c r="AP4" s="65"/>
      <c r="AQ4" s="64" t="s">
        <v>17</v>
      </c>
      <c r="AR4" s="65"/>
      <c r="AS4" s="65"/>
      <c r="AT4" s="65"/>
      <c r="AU4" s="65"/>
      <c r="AV4" s="65"/>
      <c r="AW4" s="64" t="s">
        <v>12</v>
      </c>
      <c r="AX4" s="65"/>
      <c r="AY4" s="65"/>
      <c r="AZ4" s="65"/>
      <c r="BA4" s="65"/>
      <c r="BB4" s="66"/>
      <c r="BC4" s="67" t="s">
        <v>2</v>
      </c>
      <c r="BD4" s="65"/>
      <c r="BE4" s="65"/>
      <c r="BF4" s="65"/>
      <c r="BG4" s="65"/>
      <c r="BH4" s="65"/>
      <c r="BI4" s="64" t="s">
        <v>4</v>
      </c>
      <c r="BJ4" s="65"/>
      <c r="BK4" s="65"/>
      <c r="BL4" s="65"/>
      <c r="BM4" s="65"/>
      <c r="BN4" s="64" t="s">
        <v>3</v>
      </c>
      <c r="BO4" s="65"/>
      <c r="BP4" s="65"/>
      <c r="BQ4" s="65"/>
      <c r="BR4" s="65"/>
      <c r="BS4" s="65"/>
      <c r="BT4" s="64" t="s">
        <v>16</v>
      </c>
      <c r="BU4" s="65"/>
      <c r="BV4" s="65"/>
      <c r="BW4" s="64" t="s">
        <v>15</v>
      </c>
      <c r="BX4" s="65"/>
      <c r="BY4" s="65"/>
      <c r="BZ4" s="65"/>
      <c r="CA4" s="65"/>
      <c r="CB4" s="64" t="s">
        <v>14</v>
      </c>
      <c r="CC4" s="65"/>
      <c r="CD4" s="65"/>
      <c r="CE4" s="65"/>
      <c r="CF4" s="65"/>
      <c r="CG4" s="65"/>
      <c r="CH4" s="64" t="s">
        <v>11</v>
      </c>
      <c r="CI4" s="65"/>
      <c r="CJ4" s="65"/>
      <c r="CK4" s="65"/>
      <c r="CL4" s="65"/>
      <c r="CM4" s="65"/>
      <c r="CN4" s="64" t="s">
        <v>17</v>
      </c>
      <c r="CO4" s="66"/>
      <c r="CP4" s="70"/>
      <c r="CQ4" s="71"/>
    </row>
    <row r="5" spans="1:95" ht="25.75" customHeight="1" x14ac:dyDescent="0.35">
      <c r="A5" s="43"/>
      <c r="B5" s="58"/>
      <c r="C5" s="67" t="s">
        <v>57</v>
      </c>
      <c r="D5" s="65"/>
      <c r="E5" s="64" t="s">
        <v>58</v>
      </c>
      <c r="F5" s="65"/>
      <c r="G5" s="64" t="s">
        <v>59</v>
      </c>
      <c r="H5" s="65"/>
      <c r="I5" s="64" t="s">
        <v>57</v>
      </c>
      <c r="J5" s="65"/>
      <c r="K5" s="64" t="s">
        <v>58</v>
      </c>
      <c r="L5" s="65"/>
      <c r="M5" s="64" t="s">
        <v>59</v>
      </c>
      <c r="N5" s="65"/>
      <c r="O5" s="64" t="s">
        <v>57</v>
      </c>
      <c r="P5" s="65"/>
      <c r="Q5" s="64" t="s">
        <v>58</v>
      </c>
      <c r="R5" s="65"/>
      <c r="S5" s="64" t="s">
        <v>59</v>
      </c>
      <c r="T5" s="65"/>
      <c r="U5" s="64" t="s">
        <v>57</v>
      </c>
      <c r="V5" s="65"/>
      <c r="W5" s="64" t="s">
        <v>58</v>
      </c>
      <c r="X5" s="65"/>
      <c r="Y5" s="64" t="s">
        <v>59</v>
      </c>
      <c r="Z5" s="65"/>
      <c r="AA5" s="64" t="s">
        <v>57</v>
      </c>
      <c r="AB5" s="65"/>
      <c r="AC5" s="64" t="s">
        <v>58</v>
      </c>
      <c r="AD5" s="65"/>
      <c r="AE5" s="64" t="s">
        <v>59</v>
      </c>
      <c r="AF5" s="65"/>
      <c r="AG5" s="64" t="s">
        <v>57</v>
      </c>
      <c r="AH5" s="65"/>
      <c r="AI5" s="64" t="s">
        <v>58</v>
      </c>
      <c r="AJ5" s="65"/>
      <c r="AK5" s="64" t="s">
        <v>59</v>
      </c>
      <c r="AL5" s="65"/>
      <c r="AM5" s="64" t="s">
        <v>58</v>
      </c>
      <c r="AN5" s="65"/>
      <c r="AO5" s="64" t="s">
        <v>59</v>
      </c>
      <c r="AP5" s="65"/>
      <c r="AQ5" s="64" t="s">
        <v>57</v>
      </c>
      <c r="AR5" s="65"/>
      <c r="AS5" s="64" t="s">
        <v>58</v>
      </c>
      <c r="AT5" s="65"/>
      <c r="AU5" s="64" t="s">
        <v>59</v>
      </c>
      <c r="AV5" s="65"/>
      <c r="AW5" s="64" t="s">
        <v>57</v>
      </c>
      <c r="AX5" s="65"/>
      <c r="AY5" s="64" t="s">
        <v>58</v>
      </c>
      <c r="AZ5" s="65"/>
      <c r="BA5" s="64" t="s">
        <v>59</v>
      </c>
      <c r="BB5" s="66"/>
      <c r="BC5" s="67" t="s">
        <v>57</v>
      </c>
      <c r="BD5" s="65"/>
      <c r="BE5" s="64" t="s">
        <v>58</v>
      </c>
      <c r="BF5" s="65"/>
      <c r="BG5" s="64" t="s">
        <v>59</v>
      </c>
      <c r="BH5" s="65"/>
      <c r="BI5" s="1" t="s">
        <v>57</v>
      </c>
      <c r="BJ5" s="64" t="s">
        <v>58</v>
      </c>
      <c r="BK5" s="65"/>
      <c r="BL5" s="64" t="s">
        <v>59</v>
      </c>
      <c r="BM5" s="65"/>
      <c r="BN5" s="64" t="s">
        <v>57</v>
      </c>
      <c r="BO5" s="65"/>
      <c r="BP5" s="64" t="s">
        <v>58</v>
      </c>
      <c r="BQ5" s="65"/>
      <c r="BR5" s="64" t="s">
        <v>59</v>
      </c>
      <c r="BS5" s="65"/>
      <c r="BT5" s="1" t="s">
        <v>58</v>
      </c>
      <c r="BU5" s="64" t="s">
        <v>59</v>
      </c>
      <c r="BV5" s="65"/>
      <c r="BW5" s="64" t="s">
        <v>57</v>
      </c>
      <c r="BX5" s="65"/>
      <c r="BY5" s="64" t="s">
        <v>58</v>
      </c>
      <c r="BZ5" s="65"/>
      <c r="CA5" s="1" t="s">
        <v>59</v>
      </c>
      <c r="CB5" s="64" t="s">
        <v>57</v>
      </c>
      <c r="CC5" s="65"/>
      <c r="CD5" s="64" t="s">
        <v>58</v>
      </c>
      <c r="CE5" s="65"/>
      <c r="CF5" s="64" t="s">
        <v>59</v>
      </c>
      <c r="CG5" s="65"/>
      <c r="CH5" s="64" t="s">
        <v>57</v>
      </c>
      <c r="CI5" s="65"/>
      <c r="CJ5" s="64" t="s">
        <v>58</v>
      </c>
      <c r="CK5" s="65"/>
      <c r="CL5" s="65"/>
      <c r="CM5" s="65"/>
      <c r="CN5" s="65" t="s">
        <v>0</v>
      </c>
      <c r="CO5" s="66"/>
      <c r="CP5" s="72"/>
      <c r="CQ5" s="73"/>
    </row>
    <row r="6" spans="1:95" ht="47.4" customHeight="1" x14ac:dyDescent="0.35">
      <c r="A6" s="44"/>
      <c r="B6" s="59"/>
      <c r="C6" s="30" t="s">
        <v>18</v>
      </c>
      <c r="D6" s="25" t="s">
        <v>19</v>
      </c>
      <c r="E6" s="25" t="s">
        <v>18</v>
      </c>
      <c r="F6" s="25" t="s">
        <v>19</v>
      </c>
      <c r="G6" s="25" t="s">
        <v>18</v>
      </c>
      <c r="H6" s="25" t="s">
        <v>19</v>
      </c>
      <c r="I6" s="25" t="s">
        <v>18</v>
      </c>
      <c r="J6" s="25" t="s">
        <v>19</v>
      </c>
      <c r="K6" s="25" t="s">
        <v>18</v>
      </c>
      <c r="L6" s="25" t="s">
        <v>19</v>
      </c>
      <c r="M6" s="25" t="s">
        <v>18</v>
      </c>
      <c r="N6" s="25" t="s">
        <v>19</v>
      </c>
      <c r="O6" s="25" t="s">
        <v>18</v>
      </c>
      <c r="P6" s="25" t="s">
        <v>19</v>
      </c>
      <c r="Q6" s="25" t="s">
        <v>18</v>
      </c>
      <c r="R6" s="25" t="s">
        <v>19</v>
      </c>
      <c r="S6" s="25" t="s">
        <v>18</v>
      </c>
      <c r="T6" s="25" t="s">
        <v>19</v>
      </c>
      <c r="U6" s="25" t="s">
        <v>18</v>
      </c>
      <c r="V6" s="25" t="s">
        <v>19</v>
      </c>
      <c r="W6" s="25" t="s">
        <v>18</v>
      </c>
      <c r="X6" s="25" t="s">
        <v>19</v>
      </c>
      <c r="Y6" s="25" t="s">
        <v>18</v>
      </c>
      <c r="Z6" s="25" t="s">
        <v>19</v>
      </c>
      <c r="AA6" s="25" t="s">
        <v>18</v>
      </c>
      <c r="AB6" s="25" t="s">
        <v>19</v>
      </c>
      <c r="AC6" s="25" t="s">
        <v>18</v>
      </c>
      <c r="AD6" s="25" t="s">
        <v>19</v>
      </c>
      <c r="AE6" s="25" t="s">
        <v>18</v>
      </c>
      <c r="AF6" s="25" t="s">
        <v>19</v>
      </c>
      <c r="AG6" s="25" t="s">
        <v>18</v>
      </c>
      <c r="AH6" s="25" t="s">
        <v>19</v>
      </c>
      <c r="AI6" s="25" t="s">
        <v>18</v>
      </c>
      <c r="AJ6" s="25" t="s">
        <v>19</v>
      </c>
      <c r="AK6" s="25" t="s">
        <v>18</v>
      </c>
      <c r="AL6" s="25" t="s">
        <v>19</v>
      </c>
      <c r="AM6" s="25" t="s">
        <v>18</v>
      </c>
      <c r="AN6" s="25" t="s">
        <v>19</v>
      </c>
      <c r="AO6" s="25" t="s">
        <v>18</v>
      </c>
      <c r="AP6" s="25" t="s">
        <v>19</v>
      </c>
      <c r="AQ6" s="25" t="s">
        <v>18</v>
      </c>
      <c r="AR6" s="25" t="s">
        <v>19</v>
      </c>
      <c r="AS6" s="25" t="s">
        <v>18</v>
      </c>
      <c r="AT6" s="25" t="s">
        <v>19</v>
      </c>
      <c r="AU6" s="25" t="s">
        <v>18</v>
      </c>
      <c r="AV6" s="25" t="s">
        <v>19</v>
      </c>
      <c r="AW6" s="25" t="s">
        <v>18</v>
      </c>
      <c r="AX6" s="25" t="s">
        <v>19</v>
      </c>
      <c r="AY6" s="25" t="s">
        <v>18</v>
      </c>
      <c r="AZ6" s="25" t="s">
        <v>19</v>
      </c>
      <c r="BA6" s="25" t="s">
        <v>18</v>
      </c>
      <c r="BB6" s="31" t="s">
        <v>19</v>
      </c>
      <c r="BC6" s="30" t="s">
        <v>18</v>
      </c>
      <c r="BD6" s="25" t="s">
        <v>19</v>
      </c>
      <c r="BE6" s="25" t="s">
        <v>18</v>
      </c>
      <c r="BF6" s="25" t="s">
        <v>19</v>
      </c>
      <c r="BG6" s="25" t="s">
        <v>18</v>
      </c>
      <c r="BH6" s="25" t="s">
        <v>19</v>
      </c>
      <c r="BI6" s="25" t="s">
        <v>18</v>
      </c>
      <c r="BJ6" s="25" t="s">
        <v>18</v>
      </c>
      <c r="BK6" s="25" t="s">
        <v>19</v>
      </c>
      <c r="BL6" s="25" t="s">
        <v>18</v>
      </c>
      <c r="BM6" s="25" t="s">
        <v>19</v>
      </c>
      <c r="BN6" s="25" t="s">
        <v>18</v>
      </c>
      <c r="BO6" s="25" t="s">
        <v>19</v>
      </c>
      <c r="BP6" s="25" t="s">
        <v>18</v>
      </c>
      <c r="BQ6" s="25" t="s">
        <v>19</v>
      </c>
      <c r="BR6" s="25" t="s">
        <v>18</v>
      </c>
      <c r="BS6" s="25" t="s">
        <v>19</v>
      </c>
      <c r="BT6" s="25" t="s">
        <v>18</v>
      </c>
      <c r="BU6" s="25" t="s">
        <v>18</v>
      </c>
      <c r="BV6" s="25" t="s">
        <v>19</v>
      </c>
      <c r="BW6" s="25" t="s">
        <v>18</v>
      </c>
      <c r="BX6" s="25" t="s">
        <v>19</v>
      </c>
      <c r="BY6" s="25" t="s">
        <v>18</v>
      </c>
      <c r="BZ6" s="25" t="s">
        <v>19</v>
      </c>
      <c r="CA6" s="25" t="s">
        <v>18</v>
      </c>
      <c r="CB6" s="25" t="s">
        <v>18</v>
      </c>
      <c r="CC6" s="25" t="s">
        <v>19</v>
      </c>
      <c r="CD6" s="25" t="s">
        <v>18</v>
      </c>
      <c r="CE6" s="25" t="s">
        <v>19</v>
      </c>
      <c r="CF6" s="25" t="s">
        <v>18</v>
      </c>
      <c r="CG6" s="25" t="s">
        <v>19</v>
      </c>
      <c r="CH6" s="25" t="s">
        <v>18</v>
      </c>
      <c r="CI6" s="25" t="s">
        <v>19</v>
      </c>
      <c r="CJ6" s="25" t="s">
        <v>18</v>
      </c>
      <c r="CK6" s="25" t="s">
        <v>19</v>
      </c>
      <c r="CL6" s="25" t="s">
        <v>18</v>
      </c>
      <c r="CM6" s="25" t="s">
        <v>19</v>
      </c>
      <c r="CN6" s="25" t="s">
        <v>18</v>
      </c>
      <c r="CO6" s="31" t="s">
        <v>19</v>
      </c>
      <c r="CP6" s="16" t="s">
        <v>18</v>
      </c>
      <c r="CQ6" s="12" t="s">
        <v>19</v>
      </c>
    </row>
    <row r="7" spans="1:95" x14ac:dyDescent="0.35">
      <c r="A7" s="13">
        <v>1</v>
      </c>
      <c r="B7" s="40" t="s">
        <v>22</v>
      </c>
      <c r="C7" s="13">
        <v>5</v>
      </c>
      <c r="D7" s="2">
        <v>3</v>
      </c>
      <c r="E7" s="2">
        <v>30</v>
      </c>
      <c r="F7" s="2">
        <v>42</v>
      </c>
      <c r="G7" s="2">
        <v>1</v>
      </c>
      <c r="H7" s="2">
        <v>3</v>
      </c>
      <c r="I7" s="2">
        <v>2</v>
      </c>
      <c r="J7" s="2"/>
      <c r="K7" s="2">
        <v>20</v>
      </c>
      <c r="L7" s="2">
        <v>12</v>
      </c>
      <c r="M7" s="2"/>
      <c r="N7" s="2"/>
      <c r="O7" s="2">
        <v>3</v>
      </c>
      <c r="P7" s="2">
        <v>2</v>
      </c>
      <c r="Q7" s="2">
        <v>23</v>
      </c>
      <c r="R7" s="2">
        <v>6</v>
      </c>
      <c r="S7" s="2">
        <v>2</v>
      </c>
      <c r="T7" s="2"/>
      <c r="U7" s="2"/>
      <c r="V7" s="2"/>
      <c r="W7" s="2"/>
      <c r="X7" s="2"/>
      <c r="Y7" s="2"/>
      <c r="Z7" s="2">
        <v>1</v>
      </c>
      <c r="AA7" s="2"/>
      <c r="AB7" s="2"/>
      <c r="AC7" s="2">
        <v>1</v>
      </c>
      <c r="AD7" s="2"/>
      <c r="AE7" s="2"/>
      <c r="AF7" s="2"/>
      <c r="AG7" s="2"/>
      <c r="AH7" s="2"/>
      <c r="AI7" s="2">
        <v>2</v>
      </c>
      <c r="AJ7" s="2">
        <v>4</v>
      </c>
      <c r="AK7" s="2">
        <v>1</v>
      </c>
      <c r="AL7" s="2">
        <v>3</v>
      </c>
      <c r="AM7" s="2"/>
      <c r="AN7" s="2">
        <v>1</v>
      </c>
      <c r="AO7" s="2"/>
      <c r="AP7" s="2"/>
      <c r="AQ7" s="2"/>
      <c r="AR7" s="2"/>
      <c r="AS7" s="2"/>
      <c r="AT7" s="2"/>
      <c r="AU7" s="2"/>
      <c r="AV7" s="2">
        <v>3</v>
      </c>
      <c r="AW7" s="2"/>
      <c r="AX7" s="2"/>
      <c r="AY7" s="2"/>
      <c r="AZ7" s="2"/>
      <c r="BA7" s="2"/>
      <c r="BB7" s="27"/>
      <c r="BC7" s="13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7"/>
      <c r="CP7" s="33">
        <f t="shared" ref="CP7:CP41" si="0">SUMIF($C$6:$CO$6,"Have",C7:CO7)</f>
        <v>90</v>
      </c>
      <c r="CQ7" s="21">
        <f t="shared" ref="CQ7:CQ41" si="1">SUMIF($C$6:$CO$6,"Doesn't Have",C7:CO7)</f>
        <v>80</v>
      </c>
    </row>
    <row r="8" spans="1:95" x14ac:dyDescent="0.35">
      <c r="A8" s="13">
        <v>2</v>
      </c>
      <c r="B8" s="40" t="s">
        <v>23</v>
      </c>
      <c r="C8" s="13">
        <v>9</v>
      </c>
      <c r="D8" s="2">
        <v>41</v>
      </c>
      <c r="E8" s="2">
        <v>22</v>
      </c>
      <c r="F8" s="2">
        <v>162</v>
      </c>
      <c r="G8" s="2">
        <v>6</v>
      </c>
      <c r="H8" s="2">
        <v>8</v>
      </c>
      <c r="I8" s="2">
        <v>19</v>
      </c>
      <c r="J8" s="2">
        <v>21</v>
      </c>
      <c r="K8" s="2">
        <v>32</v>
      </c>
      <c r="L8" s="2">
        <v>27</v>
      </c>
      <c r="M8" s="2">
        <v>14</v>
      </c>
      <c r="N8" s="2">
        <v>4</v>
      </c>
      <c r="O8" s="2">
        <v>16</v>
      </c>
      <c r="P8" s="2">
        <v>2</v>
      </c>
      <c r="Q8" s="2">
        <v>60</v>
      </c>
      <c r="R8" s="2">
        <v>14</v>
      </c>
      <c r="S8" s="2">
        <v>1</v>
      </c>
      <c r="T8" s="2"/>
      <c r="U8" s="2"/>
      <c r="V8" s="2"/>
      <c r="W8" s="2">
        <v>1</v>
      </c>
      <c r="X8" s="2">
        <v>1</v>
      </c>
      <c r="Y8" s="2"/>
      <c r="Z8" s="2"/>
      <c r="AA8" s="2"/>
      <c r="AB8" s="2"/>
      <c r="AC8" s="2">
        <v>1</v>
      </c>
      <c r="AD8" s="2"/>
      <c r="AE8" s="2"/>
      <c r="AF8" s="2"/>
      <c r="AG8" s="2">
        <v>1</v>
      </c>
      <c r="AH8" s="2">
        <v>1</v>
      </c>
      <c r="AI8" s="2">
        <v>2</v>
      </c>
      <c r="AJ8" s="2">
        <v>11</v>
      </c>
      <c r="AK8" s="2"/>
      <c r="AL8" s="2"/>
      <c r="AM8" s="2"/>
      <c r="AN8" s="2"/>
      <c r="AO8" s="2">
        <v>1</v>
      </c>
      <c r="AP8" s="2"/>
      <c r="AQ8" s="2"/>
      <c r="AR8" s="2"/>
      <c r="AS8" s="2"/>
      <c r="AT8" s="2"/>
      <c r="AU8" s="2"/>
      <c r="AV8" s="2">
        <v>3</v>
      </c>
      <c r="AW8" s="2"/>
      <c r="AX8" s="2"/>
      <c r="AY8" s="2"/>
      <c r="AZ8" s="2"/>
      <c r="BA8" s="2"/>
      <c r="BB8" s="27"/>
      <c r="BC8" s="13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>
        <v>2</v>
      </c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7"/>
      <c r="CP8" s="33">
        <f t="shared" si="0"/>
        <v>187</v>
      </c>
      <c r="CQ8" s="21">
        <f t="shared" si="1"/>
        <v>295</v>
      </c>
    </row>
    <row r="9" spans="1:95" x14ac:dyDescent="0.35">
      <c r="A9" s="13">
        <v>3</v>
      </c>
      <c r="B9" s="40" t="s">
        <v>24</v>
      </c>
      <c r="C9" s="13">
        <v>2</v>
      </c>
      <c r="D9" s="2">
        <v>1</v>
      </c>
      <c r="E9" s="2">
        <v>3</v>
      </c>
      <c r="F9" s="2">
        <v>1</v>
      </c>
      <c r="G9" s="2">
        <v>16</v>
      </c>
      <c r="H9" s="2">
        <v>34</v>
      </c>
      <c r="I9" s="2">
        <v>21</v>
      </c>
      <c r="J9" s="2">
        <v>4</v>
      </c>
      <c r="K9" s="2">
        <v>18</v>
      </c>
      <c r="L9" s="2"/>
      <c r="M9" s="2">
        <v>54</v>
      </c>
      <c r="N9" s="2">
        <v>20</v>
      </c>
      <c r="O9" s="2">
        <v>46</v>
      </c>
      <c r="P9" s="2">
        <v>4</v>
      </c>
      <c r="Q9" s="2">
        <v>50</v>
      </c>
      <c r="R9" s="2">
        <v>1</v>
      </c>
      <c r="S9" s="2">
        <v>57</v>
      </c>
      <c r="T9" s="2">
        <v>9</v>
      </c>
      <c r="U9" s="2"/>
      <c r="V9" s="2"/>
      <c r="W9" s="2"/>
      <c r="X9" s="2"/>
      <c r="Y9" s="2"/>
      <c r="Z9" s="2">
        <v>1</v>
      </c>
      <c r="AA9" s="2"/>
      <c r="AB9" s="2"/>
      <c r="AC9" s="2"/>
      <c r="AD9" s="2"/>
      <c r="AE9" s="2">
        <v>1</v>
      </c>
      <c r="AF9" s="2"/>
      <c r="AG9" s="2"/>
      <c r="AH9" s="2">
        <v>1</v>
      </c>
      <c r="AI9" s="2"/>
      <c r="AJ9" s="2">
        <v>5</v>
      </c>
      <c r="AK9" s="2">
        <v>1</v>
      </c>
      <c r="AL9" s="2">
        <v>4</v>
      </c>
      <c r="AM9" s="2"/>
      <c r="AN9" s="2"/>
      <c r="AO9" s="2">
        <v>1</v>
      </c>
      <c r="AP9" s="2"/>
      <c r="AQ9" s="2">
        <v>1</v>
      </c>
      <c r="AR9" s="2"/>
      <c r="AS9" s="2"/>
      <c r="AT9" s="2"/>
      <c r="AU9" s="2">
        <v>2</v>
      </c>
      <c r="AV9" s="2">
        <v>3</v>
      </c>
      <c r="AW9" s="2"/>
      <c r="AX9" s="2">
        <v>2</v>
      </c>
      <c r="AY9" s="2"/>
      <c r="AZ9" s="2"/>
      <c r="BA9" s="2"/>
      <c r="BB9" s="27"/>
      <c r="BC9" s="13"/>
      <c r="BD9" s="2"/>
      <c r="BE9" s="2"/>
      <c r="BF9" s="2"/>
      <c r="BG9" s="2">
        <v>5</v>
      </c>
      <c r="BH9" s="2"/>
      <c r="BI9" s="2"/>
      <c r="BJ9" s="2"/>
      <c r="BK9" s="2"/>
      <c r="BL9" s="2"/>
      <c r="BM9" s="2"/>
      <c r="BN9" s="2"/>
      <c r="BO9" s="2"/>
      <c r="BP9" s="2"/>
      <c r="BQ9" s="2"/>
      <c r="BR9" s="2">
        <v>5</v>
      </c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7"/>
      <c r="CP9" s="33">
        <f t="shared" si="0"/>
        <v>283</v>
      </c>
      <c r="CQ9" s="21">
        <f t="shared" si="1"/>
        <v>90</v>
      </c>
    </row>
    <row r="10" spans="1:95" x14ac:dyDescent="0.35">
      <c r="A10" s="13">
        <v>4</v>
      </c>
      <c r="B10" s="40" t="s">
        <v>25</v>
      </c>
      <c r="C10" s="13"/>
      <c r="D10" s="2">
        <v>10</v>
      </c>
      <c r="E10" s="2"/>
      <c r="F10" s="2">
        <v>6</v>
      </c>
      <c r="G10" s="2">
        <v>19</v>
      </c>
      <c r="H10" s="2">
        <v>116</v>
      </c>
      <c r="I10" s="2">
        <v>11</v>
      </c>
      <c r="J10" s="2">
        <v>13</v>
      </c>
      <c r="K10" s="2">
        <v>2</v>
      </c>
      <c r="L10" s="2">
        <v>2</v>
      </c>
      <c r="M10" s="2">
        <v>72</v>
      </c>
      <c r="N10" s="2">
        <v>85</v>
      </c>
      <c r="O10" s="2">
        <v>65</v>
      </c>
      <c r="P10" s="2">
        <v>19</v>
      </c>
      <c r="Q10" s="2">
        <v>70</v>
      </c>
      <c r="R10" s="2">
        <v>7</v>
      </c>
      <c r="S10" s="2">
        <v>130</v>
      </c>
      <c r="T10" s="2">
        <v>46</v>
      </c>
      <c r="U10" s="2"/>
      <c r="V10" s="2">
        <v>2</v>
      </c>
      <c r="W10" s="2">
        <v>2</v>
      </c>
      <c r="X10" s="2">
        <v>3</v>
      </c>
      <c r="Y10" s="2"/>
      <c r="Z10" s="2">
        <v>2</v>
      </c>
      <c r="AA10" s="2"/>
      <c r="AB10" s="2"/>
      <c r="AC10" s="2">
        <v>2</v>
      </c>
      <c r="AD10" s="2">
        <v>2</v>
      </c>
      <c r="AE10" s="2"/>
      <c r="AF10" s="2">
        <v>1</v>
      </c>
      <c r="AG10" s="2"/>
      <c r="AH10" s="2">
        <v>1</v>
      </c>
      <c r="AI10" s="2">
        <v>5</v>
      </c>
      <c r="AJ10" s="2">
        <v>16</v>
      </c>
      <c r="AK10" s="2">
        <v>4</v>
      </c>
      <c r="AL10" s="2">
        <v>2</v>
      </c>
      <c r="AM10" s="2"/>
      <c r="AN10" s="2"/>
      <c r="AO10" s="2">
        <v>3</v>
      </c>
      <c r="AP10" s="2">
        <v>1</v>
      </c>
      <c r="AQ10" s="2">
        <v>3</v>
      </c>
      <c r="AR10" s="2">
        <v>6</v>
      </c>
      <c r="AS10" s="2"/>
      <c r="AT10" s="2"/>
      <c r="AU10" s="2">
        <v>1</v>
      </c>
      <c r="AV10" s="2">
        <v>4</v>
      </c>
      <c r="AW10" s="2">
        <v>1</v>
      </c>
      <c r="AX10" s="2">
        <v>1</v>
      </c>
      <c r="AY10" s="2"/>
      <c r="AZ10" s="2"/>
      <c r="BA10" s="2"/>
      <c r="BB10" s="27"/>
      <c r="BC10" s="13"/>
      <c r="BD10" s="2"/>
      <c r="BE10" s="2"/>
      <c r="BF10" s="2"/>
      <c r="BG10" s="2">
        <v>6</v>
      </c>
      <c r="BH10" s="2">
        <v>1</v>
      </c>
      <c r="BI10" s="2"/>
      <c r="BJ10" s="2"/>
      <c r="BK10" s="2"/>
      <c r="BL10" s="2">
        <v>1</v>
      </c>
      <c r="BM10" s="2"/>
      <c r="BN10" s="2"/>
      <c r="BO10" s="2"/>
      <c r="BP10" s="2">
        <v>2</v>
      </c>
      <c r="BQ10" s="2"/>
      <c r="BR10" s="2">
        <v>1</v>
      </c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>
        <v>2</v>
      </c>
      <c r="CE10" s="2">
        <v>1</v>
      </c>
      <c r="CF10" s="2"/>
      <c r="CG10" s="2">
        <v>1</v>
      </c>
      <c r="CH10" s="2"/>
      <c r="CI10" s="2"/>
      <c r="CJ10" s="2"/>
      <c r="CK10" s="2"/>
      <c r="CL10" s="2"/>
      <c r="CM10" s="2"/>
      <c r="CN10" s="2"/>
      <c r="CO10" s="27"/>
      <c r="CP10" s="33">
        <f t="shared" si="0"/>
        <v>402</v>
      </c>
      <c r="CQ10" s="21">
        <f t="shared" si="1"/>
        <v>348</v>
      </c>
    </row>
    <row r="11" spans="1:95" x14ac:dyDescent="0.35">
      <c r="A11" s="13">
        <v>5</v>
      </c>
      <c r="B11" s="40" t="s">
        <v>26</v>
      </c>
      <c r="C11" s="13"/>
      <c r="D11" s="2">
        <v>4</v>
      </c>
      <c r="E11" s="2"/>
      <c r="F11" s="2">
        <v>7</v>
      </c>
      <c r="G11" s="2">
        <v>26</v>
      </c>
      <c r="H11" s="2">
        <v>129</v>
      </c>
      <c r="I11" s="2">
        <v>5</v>
      </c>
      <c r="J11" s="2">
        <v>4</v>
      </c>
      <c r="K11" s="2">
        <v>13</v>
      </c>
      <c r="L11" s="2">
        <v>15</v>
      </c>
      <c r="M11" s="2">
        <v>62</v>
      </c>
      <c r="N11" s="2">
        <v>58</v>
      </c>
      <c r="O11" s="2">
        <v>32</v>
      </c>
      <c r="P11" s="2">
        <v>14</v>
      </c>
      <c r="Q11" s="2">
        <v>55</v>
      </c>
      <c r="R11" s="2">
        <v>13</v>
      </c>
      <c r="S11" s="2">
        <v>62</v>
      </c>
      <c r="T11" s="2">
        <v>13</v>
      </c>
      <c r="U11" s="2"/>
      <c r="V11" s="2"/>
      <c r="W11" s="2"/>
      <c r="X11" s="2">
        <v>5</v>
      </c>
      <c r="Y11" s="2">
        <v>1</v>
      </c>
      <c r="Z11" s="2">
        <v>4</v>
      </c>
      <c r="AA11" s="2"/>
      <c r="AB11" s="2"/>
      <c r="AC11" s="2">
        <v>1</v>
      </c>
      <c r="AD11" s="2"/>
      <c r="AE11" s="2">
        <v>2</v>
      </c>
      <c r="AF11" s="2">
        <v>1</v>
      </c>
      <c r="AG11" s="2"/>
      <c r="AH11" s="2">
        <v>1</v>
      </c>
      <c r="AI11" s="2">
        <v>5</v>
      </c>
      <c r="AJ11" s="2">
        <v>11</v>
      </c>
      <c r="AK11" s="2">
        <v>1</v>
      </c>
      <c r="AL11" s="2">
        <v>8</v>
      </c>
      <c r="AM11" s="2"/>
      <c r="AN11" s="2"/>
      <c r="AO11" s="2">
        <v>2</v>
      </c>
      <c r="AP11" s="2"/>
      <c r="AQ11" s="2"/>
      <c r="AR11" s="2"/>
      <c r="AS11" s="2"/>
      <c r="AT11" s="2">
        <v>1</v>
      </c>
      <c r="AU11" s="2">
        <v>5</v>
      </c>
      <c r="AV11" s="2">
        <v>1</v>
      </c>
      <c r="AW11" s="2">
        <v>1</v>
      </c>
      <c r="AX11" s="2"/>
      <c r="AY11" s="2"/>
      <c r="AZ11" s="2"/>
      <c r="BA11" s="2"/>
      <c r="BB11" s="27"/>
      <c r="BC11" s="13"/>
      <c r="BD11" s="2">
        <v>1</v>
      </c>
      <c r="BE11" s="2"/>
      <c r="BF11" s="2"/>
      <c r="BG11" s="2">
        <v>9</v>
      </c>
      <c r="BH11" s="2">
        <v>5</v>
      </c>
      <c r="BI11" s="2"/>
      <c r="BJ11" s="2">
        <v>1</v>
      </c>
      <c r="BK11" s="2"/>
      <c r="BL11" s="2">
        <v>4</v>
      </c>
      <c r="BM11" s="2">
        <v>2</v>
      </c>
      <c r="BN11" s="2"/>
      <c r="BO11" s="2"/>
      <c r="BP11" s="2"/>
      <c r="BQ11" s="2"/>
      <c r="BR11" s="2">
        <v>5</v>
      </c>
      <c r="BS11" s="2">
        <v>1</v>
      </c>
      <c r="BT11" s="2"/>
      <c r="BU11" s="2"/>
      <c r="BV11" s="2"/>
      <c r="BW11" s="2"/>
      <c r="BX11" s="2"/>
      <c r="BY11" s="2"/>
      <c r="BZ11" s="2">
        <v>1</v>
      </c>
      <c r="CA11" s="2"/>
      <c r="CB11" s="2"/>
      <c r="CC11" s="2"/>
      <c r="CD11" s="2"/>
      <c r="CE11" s="2"/>
      <c r="CF11" s="2"/>
      <c r="CG11" s="2"/>
      <c r="CH11" s="2"/>
      <c r="CI11" s="2"/>
      <c r="CJ11" s="2">
        <v>1</v>
      </c>
      <c r="CK11" s="2"/>
      <c r="CL11" s="2">
        <v>3</v>
      </c>
      <c r="CM11" s="2">
        <v>1</v>
      </c>
      <c r="CN11" s="2"/>
      <c r="CO11" s="27"/>
      <c r="CP11" s="33">
        <f t="shared" si="0"/>
        <v>296</v>
      </c>
      <c r="CQ11" s="21">
        <f t="shared" si="1"/>
        <v>300</v>
      </c>
    </row>
    <row r="12" spans="1:95" x14ac:dyDescent="0.35">
      <c r="A12" s="13">
        <v>6</v>
      </c>
      <c r="B12" s="40" t="s">
        <v>27</v>
      </c>
      <c r="C12" s="13">
        <v>1</v>
      </c>
      <c r="D12" s="2">
        <v>2</v>
      </c>
      <c r="E12" s="2">
        <v>2</v>
      </c>
      <c r="F12" s="2">
        <v>8</v>
      </c>
      <c r="G12" s="2">
        <v>57</v>
      </c>
      <c r="H12" s="2">
        <v>61</v>
      </c>
      <c r="I12" s="2">
        <v>10</v>
      </c>
      <c r="J12" s="2">
        <v>3</v>
      </c>
      <c r="K12" s="2">
        <v>20</v>
      </c>
      <c r="L12" s="2">
        <v>5</v>
      </c>
      <c r="M12" s="2">
        <v>116</v>
      </c>
      <c r="N12" s="2">
        <v>71</v>
      </c>
      <c r="O12" s="2">
        <v>53</v>
      </c>
      <c r="P12" s="2">
        <v>3</v>
      </c>
      <c r="Q12" s="2">
        <v>52</v>
      </c>
      <c r="R12" s="2">
        <v>4</v>
      </c>
      <c r="S12" s="2">
        <v>111</v>
      </c>
      <c r="T12" s="2">
        <v>13</v>
      </c>
      <c r="U12" s="2"/>
      <c r="V12" s="2"/>
      <c r="W12" s="2"/>
      <c r="X12" s="2">
        <v>4</v>
      </c>
      <c r="Y12" s="2">
        <v>1</v>
      </c>
      <c r="Z12" s="2"/>
      <c r="AA12" s="2">
        <v>1</v>
      </c>
      <c r="AB12" s="2"/>
      <c r="AC12" s="2"/>
      <c r="AD12" s="2">
        <v>1</v>
      </c>
      <c r="AE12" s="2">
        <v>2</v>
      </c>
      <c r="AF12" s="2">
        <v>1</v>
      </c>
      <c r="AG12" s="2"/>
      <c r="AH12" s="2"/>
      <c r="AI12" s="2">
        <v>7</v>
      </c>
      <c r="AJ12" s="2">
        <v>4</v>
      </c>
      <c r="AK12" s="2">
        <v>8</v>
      </c>
      <c r="AL12" s="2">
        <v>8</v>
      </c>
      <c r="AM12" s="2"/>
      <c r="AN12" s="2"/>
      <c r="AO12" s="2">
        <v>1</v>
      </c>
      <c r="AP12" s="2"/>
      <c r="AQ12" s="2"/>
      <c r="AR12" s="2"/>
      <c r="AS12" s="2"/>
      <c r="AT12" s="2">
        <v>1</v>
      </c>
      <c r="AU12" s="2">
        <v>4</v>
      </c>
      <c r="AV12" s="2">
        <v>4</v>
      </c>
      <c r="AW12" s="2">
        <v>1</v>
      </c>
      <c r="AX12" s="2"/>
      <c r="AY12" s="2"/>
      <c r="AZ12" s="2"/>
      <c r="BA12" s="2">
        <v>1</v>
      </c>
      <c r="BB12" s="27"/>
      <c r="BC12" s="13"/>
      <c r="BD12" s="2"/>
      <c r="BE12" s="2">
        <v>1</v>
      </c>
      <c r="BF12" s="2"/>
      <c r="BG12" s="2">
        <v>67</v>
      </c>
      <c r="BH12" s="2"/>
      <c r="BI12" s="2"/>
      <c r="BJ12" s="2"/>
      <c r="BK12" s="2"/>
      <c r="BL12" s="2">
        <v>9</v>
      </c>
      <c r="BM12" s="2"/>
      <c r="BN12" s="2"/>
      <c r="BO12" s="2"/>
      <c r="BP12" s="2">
        <v>2</v>
      </c>
      <c r="BQ12" s="2"/>
      <c r="BR12" s="2">
        <v>19</v>
      </c>
      <c r="BS12" s="2"/>
      <c r="BT12" s="2"/>
      <c r="BU12" s="2"/>
      <c r="BV12" s="2"/>
      <c r="BW12" s="2">
        <v>1</v>
      </c>
      <c r="BX12" s="2"/>
      <c r="BY12" s="2">
        <v>1</v>
      </c>
      <c r="BZ12" s="2"/>
      <c r="CA12" s="2"/>
      <c r="CB12" s="2"/>
      <c r="CC12" s="2"/>
      <c r="CD12" s="2">
        <v>1</v>
      </c>
      <c r="CE12" s="2"/>
      <c r="CF12" s="2">
        <v>1</v>
      </c>
      <c r="CG12" s="2"/>
      <c r="CH12" s="2"/>
      <c r="CI12" s="2"/>
      <c r="CJ12" s="2"/>
      <c r="CK12" s="2"/>
      <c r="CL12" s="2">
        <v>10</v>
      </c>
      <c r="CM12" s="2"/>
      <c r="CN12" s="2"/>
      <c r="CO12" s="27"/>
      <c r="CP12" s="33">
        <f t="shared" si="0"/>
        <v>560</v>
      </c>
      <c r="CQ12" s="21">
        <f t="shared" si="1"/>
        <v>193</v>
      </c>
    </row>
    <row r="13" spans="1:95" x14ac:dyDescent="0.35">
      <c r="A13" s="13">
        <v>7</v>
      </c>
      <c r="B13" s="40" t="s">
        <v>28</v>
      </c>
      <c r="C13" s="13">
        <v>14</v>
      </c>
      <c r="D13" s="2">
        <v>42</v>
      </c>
      <c r="E13" s="2">
        <v>11</v>
      </c>
      <c r="F13" s="2">
        <v>20</v>
      </c>
      <c r="G13" s="2">
        <v>27</v>
      </c>
      <c r="H13" s="2">
        <v>16</v>
      </c>
      <c r="I13" s="2">
        <v>16</v>
      </c>
      <c r="J13" s="2">
        <v>13</v>
      </c>
      <c r="K13" s="2">
        <v>38</v>
      </c>
      <c r="L13" s="2">
        <v>7</v>
      </c>
      <c r="M13" s="2">
        <v>34</v>
      </c>
      <c r="N13" s="2">
        <v>14</v>
      </c>
      <c r="O13" s="2">
        <v>50</v>
      </c>
      <c r="P13" s="2">
        <v>7</v>
      </c>
      <c r="Q13" s="2">
        <v>82</v>
      </c>
      <c r="R13" s="2">
        <v>6</v>
      </c>
      <c r="S13" s="2">
        <v>38</v>
      </c>
      <c r="T13" s="2">
        <v>7</v>
      </c>
      <c r="U13" s="2">
        <v>1</v>
      </c>
      <c r="V13" s="2">
        <v>2</v>
      </c>
      <c r="W13" s="2">
        <v>2</v>
      </c>
      <c r="X13" s="2">
        <v>2</v>
      </c>
      <c r="Y13" s="2">
        <v>6</v>
      </c>
      <c r="Z13" s="2">
        <v>7</v>
      </c>
      <c r="AA13" s="2">
        <v>2</v>
      </c>
      <c r="AB13" s="2"/>
      <c r="AC13" s="2">
        <v>6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8</v>
      </c>
      <c r="AJ13" s="2">
        <v>12</v>
      </c>
      <c r="AK13" s="2">
        <v>6</v>
      </c>
      <c r="AL13" s="2">
        <v>2</v>
      </c>
      <c r="AM13" s="2"/>
      <c r="AN13" s="2"/>
      <c r="AO13" s="2">
        <v>2</v>
      </c>
      <c r="AP13" s="2">
        <v>1</v>
      </c>
      <c r="AQ13" s="2">
        <v>1</v>
      </c>
      <c r="AR13" s="2"/>
      <c r="AS13" s="2"/>
      <c r="AT13" s="2">
        <v>1</v>
      </c>
      <c r="AU13" s="2">
        <v>2</v>
      </c>
      <c r="AV13" s="2">
        <v>3</v>
      </c>
      <c r="AW13" s="2">
        <v>1</v>
      </c>
      <c r="AX13" s="2"/>
      <c r="AY13" s="2">
        <v>1</v>
      </c>
      <c r="AZ13" s="2">
        <v>1</v>
      </c>
      <c r="BA13" s="2"/>
      <c r="BB13" s="27">
        <v>2</v>
      </c>
      <c r="BC13" s="13"/>
      <c r="BD13" s="2"/>
      <c r="BE13" s="2">
        <v>1</v>
      </c>
      <c r="BF13" s="2">
        <v>2</v>
      </c>
      <c r="BG13" s="2"/>
      <c r="BH13" s="2"/>
      <c r="BI13" s="2"/>
      <c r="BJ13" s="2"/>
      <c r="BK13" s="2"/>
      <c r="BL13" s="2"/>
      <c r="BM13" s="2"/>
      <c r="BN13" s="2"/>
      <c r="BO13" s="2">
        <v>1</v>
      </c>
      <c r="BP13" s="2">
        <v>1</v>
      </c>
      <c r="BQ13" s="2">
        <v>1</v>
      </c>
      <c r="BR13" s="2">
        <v>3</v>
      </c>
      <c r="BS13" s="2">
        <v>2</v>
      </c>
      <c r="BT13" s="2"/>
      <c r="BU13" s="2"/>
      <c r="BV13" s="2"/>
      <c r="BW13" s="2"/>
      <c r="BX13" s="2"/>
      <c r="BY13" s="2"/>
      <c r="BZ13" s="2">
        <v>1</v>
      </c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7"/>
      <c r="CP13" s="33">
        <f t="shared" si="0"/>
        <v>355</v>
      </c>
      <c r="CQ13" s="21">
        <f t="shared" si="1"/>
        <v>175</v>
      </c>
    </row>
    <row r="14" spans="1:95" x14ac:dyDescent="0.35">
      <c r="A14" s="13">
        <v>8</v>
      </c>
      <c r="B14" s="40" t="s">
        <v>29</v>
      </c>
      <c r="C14" s="13">
        <v>3</v>
      </c>
      <c r="D14" s="2">
        <v>29</v>
      </c>
      <c r="E14" s="2">
        <v>8</v>
      </c>
      <c r="F14" s="2">
        <v>63</v>
      </c>
      <c r="G14" s="2">
        <v>4</v>
      </c>
      <c r="H14" s="2">
        <v>30</v>
      </c>
      <c r="I14" s="2">
        <v>5</v>
      </c>
      <c r="J14" s="2">
        <v>4</v>
      </c>
      <c r="K14" s="2">
        <v>29</v>
      </c>
      <c r="L14" s="2">
        <v>28</v>
      </c>
      <c r="M14" s="2">
        <v>11</v>
      </c>
      <c r="N14" s="2">
        <v>5</v>
      </c>
      <c r="O14" s="2">
        <v>8</v>
      </c>
      <c r="P14" s="2">
        <v>5</v>
      </c>
      <c r="Q14" s="2">
        <v>64</v>
      </c>
      <c r="R14" s="2">
        <v>16</v>
      </c>
      <c r="S14" s="2">
        <v>12</v>
      </c>
      <c r="T14" s="2">
        <v>3</v>
      </c>
      <c r="U14" s="2"/>
      <c r="V14" s="2"/>
      <c r="W14" s="2">
        <v>1</v>
      </c>
      <c r="X14" s="2"/>
      <c r="Y14" s="2"/>
      <c r="Z14" s="2"/>
      <c r="AA14" s="2"/>
      <c r="AB14" s="2"/>
      <c r="AC14" s="2">
        <v>1</v>
      </c>
      <c r="AD14" s="2"/>
      <c r="AE14" s="2"/>
      <c r="AF14" s="2"/>
      <c r="AG14" s="2"/>
      <c r="AH14" s="2"/>
      <c r="AI14" s="2">
        <v>4</v>
      </c>
      <c r="AJ14" s="2">
        <v>1</v>
      </c>
      <c r="AK14" s="2">
        <v>3</v>
      </c>
      <c r="AL14" s="2"/>
      <c r="AM14" s="2">
        <v>1</v>
      </c>
      <c r="AN14" s="2"/>
      <c r="AO14" s="2"/>
      <c r="AP14" s="2"/>
      <c r="AQ14" s="2"/>
      <c r="AR14" s="2"/>
      <c r="AS14" s="2">
        <v>3</v>
      </c>
      <c r="AT14" s="2">
        <v>3</v>
      </c>
      <c r="AU14" s="2"/>
      <c r="AV14" s="2">
        <v>1</v>
      </c>
      <c r="AW14" s="2"/>
      <c r="AX14" s="2"/>
      <c r="AY14" s="2"/>
      <c r="AZ14" s="2"/>
      <c r="BA14" s="2"/>
      <c r="BB14" s="27"/>
      <c r="BC14" s="13"/>
      <c r="BD14" s="2"/>
      <c r="BE14" s="2">
        <v>15</v>
      </c>
      <c r="BF14" s="2"/>
      <c r="BG14" s="2">
        <v>1</v>
      </c>
      <c r="BH14" s="2"/>
      <c r="BI14" s="2"/>
      <c r="BJ14" s="2">
        <v>5</v>
      </c>
      <c r="BK14" s="2"/>
      <c r="BL14" s="2">
        <v>1</v>
      </c>
      <c r="BM14" s="2"/>
      <c r="BN14" s="2"/>
      <c r="BO14" s="2"/>
      <c r="BP14" s="2">
        <v>10</v>
      </c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7"/>
      <c r="CP14" s="33">
        <f t="shared" si="0"/>
        <v>189</v>
      </c>
      <c r="CQ14" s="21">
        <f t="shared" si="1"/>
        <v>188</v>
      </c>
    </row>
    <row r="15" spans="1:95" x14ac:dyDescent="0.35">
      <c r="A15" s="13">
        <v>9</v>
      </c>
      <c r="B15" s="40" t="s">
        <v>30</v>
      </c>
      <c r="C15" s="13">
        <v>6</v>
      </c>
      <c r="D15" s="2">
        <v>21</v>
      </c>
      <c r="E15" s="2">
        <v>17</v>
      </c>
      <c r="F15" s="2">
        <v>115</v>
      </c>
      <c r="G15" s="2">
        <v>21</v>
      </c>
      <c r="H15" s="2">
        <v>69</v>
      </c>
      <c r="I15" s="2">
        <v>2</v>
      </c>
      <c r="J15" s="2">
        <v>1</v>
      </c>
      <c r="K15" s="2">
        <v>13</v>
      </c>
      <c r="L15" s="2">
        <v>22</v>
      </c>
      <c r="M15" s="2">
        <v>9</v>
      </c>
      <c r="N15" s="2">
        <v>12</v>
      </c>
      <c r="O15" s="2">
        <v>3</v>
      </c>
      <c r="P15" s="2"/>
      <c r="Q15" s="2">
        <v>39</v>
      </c>
      <c r="R15" s="2">
        <v>13</v>
      </c>
      <c r="S15" s="2">
        <v>8</v>
      </c>
      <c r="T15" s="2">
        <v>6</v>
      </c>
      <c r="U15" s="2"/>
      <c r="V15" s="2">
        <v>1</v>
      </c>
      <c r="W15" s="2">
        <v>1</v>
      </c>
      <c r="X15" s="2">
        <v>3</v>
      </c>
      <c r="Y15" s="2"/>
      <c r="Z15" s="2">
        <v>1</v>
      </c>
      <c r="AA15" s="2"/>
      <c r="AB15" s="2"/>
      <c r="AC15" s="2"/>
      <c r="AD15" s="2">
        <v>3</v>
      </c>
      <c r="AE15" s="2"/>
      <c r="AF15" s="2"/>
      <c r="AG15" s="2">
        <v>1</v>
      </c>
      <c r="AH15" s="2"/>
      <c r="AI15" s="2">
        <v>1</v>
      </c>
      <c r="AJ15" s="2">
        <v>8</v>
      </c>
      <c r="AK15" s="2"/>
      <c r="AL15" s="2">
        <v>4</v>
      </c>
      <c r="AM15" s="2"/>
      <c r="AN15" s="2"/>
      <c r="AO15" s="2"/>
      <c r="AP15" s="2"/>
      <c r="AQ15" s="2"/>
      <c r="AR15" s="2"/>
      <c r="AS15" s="2">
        <v>3</v>
      </c>
      <c r="AT15" s="2"/>
      <c r="AU15" s="2"/>
      <c r="AV15" s="2">
        <v>2</v>
      </c>
      <c r="AW15" s="2"/>
      <c r="AX15" s="2"/>
      <c r="AY15" s="2"/>
      <c r="AZ15" s="2"/>
      <c r="BA15" s="2"/>
      <c r="BB15" s="27"/>
      <c r="BC15" s="13"/>
      <c r="BD15" s="2"/>
      <c r="BE15" s="2">
        <v>1</v>
      </c>
      <c r="BF15" s="2"/>
      <c r="BG15" s="2">
        <v>1</v>
      </c>
      <c r="BH15" s="2"/>
      <c r="BI15" s="2"/>
      <c r="BJ15" s="2"/>
      <c r="BK15" s="2"/>
      <c r="BL15" s="2"/>
      <c r="BM15" s="2">
        <v>1</v>
      </c>
      <c r="BN15" s="2"/>
      <c r="BO15" s="2"/>
      <c r="BP15" s="2">
        <v>1</v>
      </c>
      <c r="BQ15" s="2"/>
      <c r="BR15" s="2"/>
      <c r="BS15" s="2">
        <v>2</v>
      </c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7"/>
      <c r="CP15" s="33">
        <f t="shared" si="0"/>
        <v>127</v>
      </c>
      <c r="CQ15" s="21">
        <f t="shared" si="1"/>
        <v>284</v>
      </c>
    </row>
    <row r="16" spans="1:95" x14ac:dyDescent="0.35">
      <c r="A16" s="13">
        <v>10</v>
      </c>
      <c r="B16" s="40" t="s">
        <v>31</v>
      </c>
      <c r="C16" s="13">
        <v>1</v>
      </c>
      <c r="D16" s="2">
        <v>4</v>
      </c>
      <c r="E16" s="2">
        <v>1</v>
      </c>
      <c r="F16" s="2">
        <v>1</v>
      </c>
      <c r="G16" s="2">
        <v>15</v>
      </c>
      <c r="H16" s="2">
        <v>15</v>
      </c>
      <c r="I16" s="2">
        <v>6</v>
      </c>
      <c r="J16" s="2">
        <v>1</v>
      </c>
      <c r="K16" s="2">
        <v>6</v>
      </c>
      <c r="L16" s="2">
        <v>1</v>
      </c>
      <c r="M16" s="2">
        <v>14</v>
      </c>
      <c r="N16" s="2">
        <v>1</v>
      </c>
      <c r="O16" s="2">
        <v>21</v>
      </c>
      <c r="P16" s="2">
        <v>3</v>
      </c>
      <c r="Q16" s="2">
        <v>29</v>
      </c>
      <c r="R16" s="2">
        <v>1</v>
      </c>
      <c r="S16" s="2">
        <v>9</v>
      </c>
      <c r="T16" s="2"/>
      <c r="U16" s="2"/>
      <c r="V16" s="2"/>
      <c r="W16" s="2">
        <v>2</v>
      </c>
      <c r="X16" s="2">
        <v>1</v>
      </c>
      <c r="Y16" s="2"/>
      <c r="Z16" s="2"/>
      <c r="AA16" s="2"/>
      <c r="AB16" s="2"/>
      <c r="AC16" s="2">
        <v>3</v>
      </c>
      <c r="AD16" s="2"/>
      <c r="AE16" s="2">
        <v>1</v>
      </c>
      <c r="AF16" s="2"/>
      <c r="AG16" s="2"/>
      <c r="AH16" s="2">
        <v>3</v>
      </c>
      <c r="AI16" s="2">
        <v>6</v>
      </c>
      <c r="AJ16" s="2">
        <v>2</v>
      </c>
      <c r="AK16" s="2">
        <v>2</v>
      </c>
      <c r="AL16" s="2">
        <v>5</v>
      </c>
      <c r="AM16" s="2"/>
      <c r="AN16" s="2"/>
      <c r="AO16" s="2">
        <v>1</v>
      </c>
      <c r="AP16" s="2"/>
      <c r="AQ16" s="2">
        <v>1</v>
      </c>
      <c r="AR16" s="2">
        <v>1</v>
      </c>
      <c r="AS16" s="2"/>
      <c r="AT16" s="2">
        <v>2</v>
      </c>
      <c r="AU16" s="2"/>
      <c r="AV16" s="2">
        <v>1</v>
      </c>
      <c r="AW16" s="2"/>
      <c r="AX16" s="2"/>
      <c r="AY16" s="2"/>
      <c r="AZ16" s="2"/>
      <c r="BA16" s="2"/>
      <c r="BB16" s="27">
        <v>1</v>
      </c>
      <c r="BC16" s="1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>
        <v>1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7"/>
      <c r="CP16" s="33">
        <f t="shared" si="0"/>
        <v>119</v>
      </c>
      <c r="CQ16" s="21">
        <f t="shared" si="1"/>
        <v>43</v>
      </c>
    </row>
    <row r="17" spans="1:95" x14ac:dyDescent="0.35">
      <c r="A17" s="13">
        <v>11</v>
      </c>
      <c r="B17" s="40" t="s">
        <v>32</v>
      </c>
      <c r="C17" s="13">
        <v>3</v>
      </c>
      <c r="D17" s="2">
        <v>10</v>
      </c>
      <c r="E17" s="2">
        <v>3</v>
      </c>
      <c r="F17" s="2">
        <v>17</v>
      </c>
      <c r="G17" s="2">
        <v>56</v>
      </c>
      <c r="H17" s="2">
        <v>162</v>
      </c>
      <c r="I17" s="2">
        <v>7</v>
      </c>
      <c r="J17" s="2">
        <v>2</v>
      </c>
      <c r="K17" s="2">
        <v>4</v>
      </c>
      <c r="L17" s="2">
        <v>2</v>
      </c>
      <c r="M17" s="2">
        <v>86</v>
      </c>
      <c r="N17" s="2">
        <v>39</v>
      </c>
      <c r="O17" s="2">
        <v>54</v>
      </c>
      <c r="P17" s="2">
        <v>18</v>
      </c>
      <c r="Q17" s="2">
        <v>70</v>
      </c>
      <c r="R17" s="2">
        <v>10</v>
      </c>
      <c r="S17" s="2">
        <v>73</v>
      </c>
      <c r="T17" s="2">
        <v>15</v>
      </c>
      <c r="U17" s="2"/>
      <c r="V17" s="2">
        <v>1</v>
      </c>
      <c r="W17" s="2">
        <v>1</v>
      </c>
      <c r="X17" s="2">
        <v>2</v>
      </c>
      <c r="Y17" s="2">
        <v>1</v>
      </c>
      <c r="Z17" s="2">
        <v>2</v>
      </c>
      <c r="AA17" s="2">
        <v>1</v>
      </c>
      <c r="AB17" s="2"/>
      <c r="AC17" s="2">
        <v>2</v>
      </c>
      <c r="AD17" s="2"/>
      <c r="AE17" s="2">
        <v>2</v>
      </c>
      <c r="AF17" s="2"/>
      <c r="AG17" s="2"/>
      <c r="AH17" s="2"/>
      <c r="AI17" s="2">
        <v>3</v>
      </c>
      <c r="AJ17" s="2">
        <v>7</v>
      </c>
      <c r="AK17" s="2">
        <v>4</v>
      </c>
      <c r="AL17" s="2">
        <v>9</v>
      </c>
      <c r="AM17" s="2"/>
      <c r="AN17" s="2"/>
      <c r="AO17" s="2">
        <v>1</v>
      </c>
      <c r="AP17" s="2"/>
      <c r="AQ17" s="2"/>
      <c r="AR17" s="2">
        <v>3</v>
      </c>
      <c r="AS17" s="2"/>
      <c r="AT17" s="2">
        <v>1</v>
      </c>
      <c r="AU17" s="2">
        <v>2</v>
      </c>
      <c r="AV17" s="2">
        <v>3</v>
      </c>
      <c r="AW17" s="2">
        <v>1</v>
      </c>
      <c r="AX17" s="2"/>
      <c r="AY17" s="2"/>
      <c r="AZ17" s="2"/>
      <c r="BA17" s="2"/>
      <c r="BB17" s="27"/>
      <c r="BC17" s="13"/>
      <c r="BD17" s="2"/>
      <c r="BE17" s="2"/>
      <c r="BF17" s="2"/>
      <c r="BG17" s="2">
        <v>2</v>
      </c>
      <c r="BH17" s="2"/>
      <c r="BI17" s="2"/>
      <c r="BJ17" s="2"/>
      <c r="BK17" s="2"/>
      <c r="BL17" s="2">
        <v>4</v>
      </c>
      <c r="BM17" s="2"/>
      <c r="BN17" s="2"/>
      <c r="BO17" s="2"/>
      <c r="BP17" s="2">
        <v>1</v>
      </c>
      <c r="BQ17" s="2"/>
      <c r="BR17" s="2">
        <v>8</v>
      </c>
      <c r="BS17" s="2"/>
      <c r="BT17" s="2">
        <v>1</v>
      </c>
      <c r="BU17" s="2"/>
      <c r="BV17" s="2"/>
      <c r="BW17" s="2"/>
      <c r="BX17" s="2"/>
      <c r="BY17" s="2"/>
      <c r="BZ17" s="2"/>
      <c r="CA17" s="2">
        <v>1</v>
      </c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>
        <v>3</v>
      </c>
      <c r="CM17" s="2"/>
      <c r="CN17" s="2"/>
      <c r="CO17" s="27"/>
      <c r="CP17" s="33">
        <f t="shared" si="0"/>
        <v>394</v>
      </c>
      <c r="CQ17" s="21">
        <f t="shared" si="1"/>
        <v>303</v>
      </c>
    </row>
    <row r="18" spans="1:95" x14ac:dyDescent="0.35">
      <c r="A18" s="13">
        <v>12</v>
      </c>
      <c r="B18" s="40" t="s">
        <v>33</v>
      </c>
      <c r="C18" s="13">
        <v>3</v>
      </c>
      <c r="D18" s="2">
        <v>16</v>
      </c>
      <c r="E18" s="2">
        <v>4</v>
      </c>
      <c r="F18" s="2">
        <v>18</v>
      </c>
      <c r="G18" s="2">
        <v>15</v>
      </c>
      <c r="H18" s="2">
        <v>55</v>
      </c>
      <c r="I18" s="2">
        <v>14</v>
      </c>
      <c r="J18" s="2">
        <v>12</v>
      </c>
      <c r="K18" s="2">
        <v>19</v>
      </c>
      <c r="L18" s="2">
        <v>12</v>
      </c>
      <c r="M18" s="2">
        <v>43</v>
      </c>
      <c r="N18" s="2">
        <v>25</v>
      </c>
      <c r="O18" s="2">
        <v>29</v>
      </c>
      <c r="P18" s="2">
        <v>7</v>
      </c>
      <c r="Q18" s="2">
        <v>42</v>
      </c>
      <c r="R18" s="2">
        <v>4</v>
      </c>
      <c r="S18" s="2">
        <v>27</v>
      </c>
      <c r="T18" s="2">
        <v>4</v>
      </c>
      <c r="U18" s="2"/>
      <c r="V18" s="2"/>
      <c r="W18" s="2">
        <v>1</v>
      </c>
      <c r="X18" s="2">
        <v>4</v>
      </c>
      <c r="Y18" s="2">
        <v>1</v>
      </c>
      <c r="Z18" s="2"/>
      <c r="AA18" s="2"/>
      <c r="AB18" s="2"/>
      <c r="AC18" s="2"/>
      <c r="AD18" s="2"/>
      <c r="AE18" s="2">
        <v>1</v>
      </c>
      <c r="AF18" s="2"/>
      <c r="AG18" s="2"/>
      <c r="AH18" s="2">
        <v>2</v>
      </c>
      <c r="AI18" s="2">
        <v>2</v>
      </c>
      <c r="AJ18" s="2">
        <v>13</v>
      </c>
      <c r="AK18" s="2"/>
      <c r="AL18" s="2"/>
      <c r="AM18" s="2"/>
      <c r="AN18" s="2"/>
      <c r="AO18" s="2">
        <v>1</v>
      </c>
      <c r="AP18" s="2"/>
      <c r="AQ18" s="2"/>
      <c r="AR18" s="2">
        <v>1</v>
      </c>
      <c r="AS18" s="2"/>
      <c r="AT18" s="2"/>
      <c r="AU18" s="2"/>
      <c r="AV18" s="2">
        <v>3</v>
      </c>
      <c r="AW18" s="2"/>
      <c r="AX18" s="2"/>
      <c r="AY18" s="2"/>
      <c r="AZ18" s="2">
        <v>1</v>
      </c>
      <c r="BA18" s="2">
        <v>3</v>
      </c>
      <c r="BB18" s="27">
        <v>1</v>
      </c>
      <c r="BC18" s="13"/>
      <c r="BD18" s="2"/>
      <c r="BE18" s="2"/>
      <c r="BF18" s="2"/>
      <c r="BG18" s="2">
        <v>1</v>
      </c>
      <c r="BH18" s="2">
        <v>3</v>
      </c>
      <c r="BI18" s="2"/>
      <c r="BJ18" s="2"/>
      <c r="BK18" s="2"/>
      <c r="BL18" s="2">
        <v>2</v>
      </c>
      <c r="BM18" s="2"/>
      <c r="BN18" s="2"/>
      <c r="BO18" s="2"/>
      <c r="BP18" s="2"/>
      <c r="BQ18" s="2"/>
      <c r="BR18" s="2">
        <v>3</v>
      </c>
      <c r="BS18" s="2">
        <v>1</v>
      </c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>
        <v>2</v>
      </c>
      <c r="CM18" s="2"/>
      <c r="CN18" s="2"/>
      <c r="CO18" s="27"/>
      <c r="CP18" s="33">
        <f t="shared" si="0"/>
        <v>213</v>
      </c>
      <c r="CQ18" s="21">
        <f t="shared" si="1"/>
        <v>182</v>
      </c>
    </row>
    <row r="19" spans="1:95" x14ac:dyDescent="0.35">
      <c r="A19" s="13">
        <v>13</v>
      </c>
      <c r="B19" s="40" t="s">
        <v>34</v>
      </c>
      <c r="C19" s="13">
        <v>8</v>
      </c>
      <c r="D19" s="2">
        <v>26</v>
      </c>
      <c r="E19" s="2">
        <v>24</v>
      </c>
      <c r="F19" s="2">
        <v>83</v>
      </c>
      <c r="G19" s="2">
        <v>4</v>
      </c>
      <c r="H19" s="2">
        <v>11</v>
      </c>
      <c r="I19" s="2">
        <v>14</v>
      </c>
      <c r="J19" s="2">
        <v>3</v>
      </c>
      <c r="K19" s="2">
        <v>28</v>
      </c>
      <c r="L19" s="2">
        <v>21</v>
      </c>
      <c r="M19" s="2">
        <v>1</v>
      </c>
      <c r="N19" s="2"/>
      <c r="O19" s="2">
        <v>20</v>
      </c>
      <c r="P19" s="2">
        <v>3</v>
      </c>
      <c r="Q19" s="2">
        <v>80</v>
      </c>
      <c r="R19" s="2">
        <v>21</v>
      </c>
      <c r="S19" s="2">
        <v>9</v>
      </c>
      <c r="T19" s="2">
        <v>1</v>
      </c>
      <c r="U19" s="2"/>
      <c r="V19" s="2"/>
      <c r="W19" s="2"/>
      <c r="X19" s="2">
        <v>2</v>
      </c>
      <c r="Y19" s="2"/>
      <c r="Z19" s="2"/>
      <c r="AA19" s="2"/>
      <c r="AB19" s="2"/>
      <c r="AC19" s="2">
        <v>1</v>
      </c>
      <c r="AD19" s="2"/>
      <c r="AE19" s="2"/>
      <c r="AF19" s="2"/>
      <c r="AG19" s="2"/>
      <c r="AH19" s="2"/>
      <c r="AI19" s="2">
        <v>4</v>
      </c>
      <c r="AJ19" s="2">
        <v>4</v>
      </c>
      <c r="AK19" s="2">
        <v>3</v>
      </c>
      <c r="AL19" s="2">
        <v>3</v>
      </c>
      <c r="AM19" s="2"/>
      <c r="AN19" s="2"/>
      <c r="AO19" s="2">
        <v>1</v>
      </c>
      <c r="AP19" s="2"/>
      <c r="AQ19" s="2"/>
      <c r="AR19" s="2"/>
      <c r="AS19" s="2">
        <v>1</v>
      </c>
      <c r="AT19" s="2">
        <v>4</v>
      </c>
      <c r="AU19" s="2"/>
      <c r="AV19" s="2">
        <v>5</v>
      </c>
      <c r="AW19" s="2"/>
      <c r="AX19" s="2"/>
      <c r="AY19" s="2"/>
      <c r="AZ19" s="2"/>
      <c r="BA19" s="2"/>
      <c r="BB19" s="27"/>
      <c r="BC19" s="13">
        <v>2</v>
      </c>
      <c r="BD19" s="2"/>
      <c r="BE19" s="2">
        <v>19</v>
      </c>
      <c r="BF19" s="2">
        <v>2</v>
      </c>
      <c r="BG19" s="2">
        <v>10</v>
      </c>
      <c r="BH19" s="2"/>
      <c r="BI19" s="2">
        <v>1</v>
      </c>
      <c r="BJ19" s="2">
        <v>30</v>
      </c>
      <c r="BK19" s="2">
        <v>1</v>
      </c>
      <c r="BL19" s="2">
        <v>11</v>
      </c>
      <c r="BM19" s="2"/>
      <c r="BN19" s="2">
        <v>1</v>
      </c>
      <c r="BO19" s="2"/>
      <c r="BP19" s="2">
        <v>30</v>
      </c>
      <c r="BQ19" s="2"/>
      <c r="BR19" s="2">
        <v>12</v>
      </c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7"/>
      <c r="CP19" s="33">
        <f t="shared" si="0"/>
        <v>314</v>
      </c>
      <c r="CQ19" s="21">
        <f t="shared" si="1"/>
        <v>190</v>
      </c>
    </row>
    <row r="20" spans="1:95" x14ac:dyDescent="0.35">
      <c r="A20" s="13">
        <v>14</v>
      </c>
      <c r="B20" s="40" t="s">
        <v>35</v>
      </c>
      <c r="C20" s="13">
        <v>2</v>
      </c>
      <c r="D20" s="2">
        <v>24</v>
      </c>
      <c r="E20" s="2">
        <v>1</v>
      </c>
      <c r="F20" s="2">
        <v>27</v>
      </c>
      <c r="G20" s="2">
        <v>7</v>
      </c>
      <c r="H20" s="2">
        <v>79</v>
      </c>
      <c r="I20" s="2">
        <v>5</v>
      </c>
      <c r="J20" s="2">
        <v>11</v>
      </c>
      <c r="K20" s="2">
        <v>3</v>
      </c>
      <c r="L20" s="2">
        <v>14</v>
      </c>
      <c r="M20" s="2">
        <v>29</v>
      </c>
      <c r="N20" s="2">
        <v>33</v>
      </c>
      <c r="O20" s="2">
        <v>38</v>
      </c>
      <c r="P20" s="2">
        <v>14</v>
      </c>
      <c r="Q20" s="2">
        <v>36</v>
      </c>
      <c r="R20" s="2">
        <v>17</v>
      </c>
      <c r="S20" s="2">
        <v>66</v>
      </c>
      <c r="T20" s="2">
        <v>50</v>
      </c>
      <c r="U20" s="2"/>
      <c r="V20" s="2"/>
      <c r="W20" s="2"/>
      <c r="X20" s="2"/>
      <c r="Y20" s="2"/>
      <c r="Z20" s="2"/>
      <c r="AA20" s="2"/>
      <c r="AB20" s="2"/>
      <c r="AC20" s="2"/>
      <c r="AD20" s="2">
        <v>1</v>
      </c>
      <c r="AE20" s="2"/>
      <c r="AF20" s="2"/>
      <c r="AG20" s="2"/>
      <c r="AH20" s="2"/>
      <c r="AI20" s="2"/>
      <c r="AJ20" s="2">
        <v>4</v>
      </c>
      <c r="AK20" s="2"/>
      <c r="AL20" s="2">
        <v>4</v>
      </c>
      <c r="AM20" s="2"/>
      <c r="AN20" s="2"/>
      <c r="AO20" s="2">
        <v>1</v>
      </c>
      <c r="AP20" s="2"/>
      <c r="AQ20" s="2"/>
      <c r="AR20" s="2"/>
      <c r="AS20" s="2"/>
      <c r="AT20" s="2"/>
      <c r="AU20" s="2">
        <v>1</v>
      </c>
      <c r="AV20" s="2">
        <v>6</v>
      </c>
      <c r="AW20" s="2"/>
      <c r="AX20" s="2"/>
      <c r="AY20" s="2"/>
      <c r="AZ20" s="2"/>
      <c r="BA20" s="2"/>
      <c r="BB20" s="27">
        <v>1</v>
      </c>
      <c r="BC20" s="13"/>
      <c r="BD20" s="2"/>
      <c r="BE20" s="2"/>
      <c r="BF20" s="2"/>
      <c r="BG20" s="2"/>
      <c r="BH20" s="2">
        <v>1</v>
      </c>
      <c r="BI20" s="2"/>
      <c r="BJ20" s="2"/>
      <c r="BK20" s="2"/>
      <c r="BL20" s="2"/>
      <c r="BM20" s="2">
        <v>1</v>
      </c>
      <c r="BN20" s="2"/>
      <c r="BO20" s="2"/>
      <c r="BP20" s="2"/>
      <c r="BQ20" s="2">
        <v>1</v>
      </c>
      <c r="BR20" s="2">
        <v>1</v>
      </c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7"/>
      <c r="CP20" s="33">
        <f t="shared" si="0"/>
        <v>190</v>
      </c>
      <c r="CQ20" s="21">
        <f t="shared" si="1"/>
        <v>288</v>
      </c>
    </row>
    <row r="21" spans="1:95" x14ac:dyDescent="0.35">
      <c r="A21" s="13">
        <v>15</v>
      </c>
      <c r="B21" s="40" t="s">
        <v>36</v>
      </c>
      <c r="C21" s="13"/>
      <c r="D21" s="2">
        <v>1</v>
      </c>
      <c r="E21" s="2">
        <v>3</v>
      </c>
      <c r="F21" s="2">
        <v>96</v>
      </c>
      <c r="G21" s="2">
        <v>2</v>
      </c>
      <c r="H21" s="2">
        <v>7</v>
      </c>
      <c r="I21" s="2">
        <v>3</v>
      </c>
      <c r="J21" s="2">
        <v>2</v>
      </c>
      <c r="K21" s="2">
        <v>5</v>
      </c>
      <c r="L21" s="2">
        <v>19</v>
      </c>
      <c r="M21" s="2">
        <v>1</v>
      </c>
      <c r="N21" s="2">
        <v>2</v>
      </c>
      <c r="O21" s="2">
        <v>2</v>
      </c>
      <c r="P21" s="2"/>
      <c r="Q21" s="2">
        <v>13</v>
      </c>
      <c r="R21" s="2">
        <v>15</v>
      </c>
      <c r="S21" s="2">
        <v>1</v>
      </c>
      <c r="T21" s="2">
        <v>1</v>
      </c>
      <c r="U21" s="2"/>
      <c r="V21" s="2"/>
      <c r="W21" s="2"/>
      <c r="X21" s="2"/>
      <c r="Y21" s="2"/>
      <c r="Z21" s="2">
        <v>2</v>
      </c>
      <c r="AA21" s="2"/>
      <c r="AB21" s="2"/>
      <c r="AC21" s="2">
        <v>1</v>
      </c>
      <c r="AD21" s="2"/>
      <c r="AE21" s="2"/>
      <c r="AF21" s="2"/>
      <c r="AG21" s="2"/>
      <c r="AH21" s="2">
        <v>1</v>
      </c>
      <c r="AI21" s="2"/>
      <c r="AJ21" s="2">
        <v>2</v>
      </c>
      <c r="AK21" s="2"/>
      <c r="AL21" s="2">
        <v>2</v>
      </c>
      <c r="AM21" s="2"/>
      <c r="AN21" s="2">
        <v>1</v>
      </c>
      <c r="AO21" s="2"/>
      <c r="AP21" s="2"/>
      <c r="AQ21" s="2"/>
      <c r="AR21" s="2"/>
      <c r="AS21" s="2"/>
      <c r="AT21" s="2">
        <v>2</v>
      </c>
      <c r="AU21" s="2"/>
      <c r="AV21" s="2"/>
      <c r="AW21" s="2"/>
      <c r="AX21" s="2"/>
      <c r="AY21" s="2"/>
      <c r="AZ21" s="2"/>
      <c r="BA21" s="2"/>
      <c r="BB21" s="27"/>
      <c r="BC21" s="13"/>
      <c r="BD21" s="2"/>
      <c r="BE21" s="2"/>
      <c r="BF21" s="2"/>
      <c r="BG21" s="2">
        <v>2</v>
      </c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>
        <v>1</v>
      </c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7"/>
      <c r="CP21" s="33">
        <f t="shared" si="0"/>
        <v>34</v>
      </c>
      <c r="CQ21" s="21">
        <f t="shared" si="1"/>
        <v>153</v>
      </c>
    </row>
    <row r="22" spans="1:95" x14ac:dyDescent="0.35">
      <c r="A22" s="13">
        <v>16</v>
      </c>
      <c r="B22" s="40" t="s">
        <v>37</v>
      </c>
      <c r="C22" s="13">
        <v>12</v>
      </c>
      <c r="D22" s="2">
        <v>22</v>
      </c>
      <c r="E22" s="2">
        <v>8</v>
      </c>
      <c r="F22" s="2">
        <v>15</v>
      </c>
      <c r="G22" s="2">
        <v>26</v>
      </c>
      <c r="H22" s="2">
        <v>66</v>
      </c>
      <c r="I22" s="2">
        <v>15</v>
      </c>
      <c r="J22" s="2">
        <v>12</v>
      </c>
      <c r="K22" s="2">
        <v>34</v>
      </c>
      <c r="L22" s="2">
        <v>6</v>
      </c>
      <c r="M22" s="2">
        <v>30</v>
      </c>
      <c r="N22" s="2">
        <v>31</v>
      </c>
      <c r="O22" s="2">
        <v>29</v>
      </c>
      <c r="P22" s="2">
        <v>3</v>
      </c>
      <c r="Q22" s="2">
        <v>40</v>
      </c>
      <c r="R22" s="2">
        <v>1</v>
      </c>
      <c r="S22" s="2">
        <v>24</v>
      </c>
      <c r="T22" s="2">
        <v>11</v>
      </c>
      <c r="U22" s="2"/>
      <c r="V22" s="2"/>
      <c r="W22" s="2">
        <v>2</v>
      </c>
      <c r="X22" s="2">
        <v>2</v>
      </c>
      <c r="Y22" s="2">
        <v>1</v>
      </c>
      <c r="Z22" s="2"/>
      <c r="AA22" s="2"/>
      <c r="AB22" s="2"/>
      <c r="AC22" s="2">
        <v>1</v>
      </c>
      <c r="AD22" s="2"/>
      <c r="AE22" s="2"/>
      <c r="AF22" s="2"/>
      <c r="AG22" s="2">
        <v>1</v>
      </c>
      <c r="AH22" s="2">
        <v>1</v>
      </c>
      <c r="AI22" s="2">
        <v>3</v>
      </c>
      <c r="AJ22" s="2">
        <v>10</v>
      </c>
      <c r="AK22" s="2">
        <v>1</v>
      </c>
      <c r="AL22" s="2">
        <v>1</v>
      </c>
      <c r="AM22" s="2"/>
      <c r="AN22" s="2"/>
      <c r="AO22" s="2">
        <v>1</v>
      </c>
      <c r="AP22" s="2"/>
      <c r="AQ22" s="2">
        <v>1</v>
      </c>
      <c r="AR22" s="2"/>
      <c r="AS22" s="2"/>
      <c r="AT22" s="2">
        <v>1</v>
      </c>
      <c r="AU22" s="2">
        <v>1</v>
      </c>
      <c r="AV22" s="2">
        <v>2</v>
      </c>
      <c r="AW22" s="2"/>
      <c r="AX22" s="2"/>
      <c r="AY22" s="2"/>
      <c r="AZ22" s="2"/>
      <c r="BA22" s="2"/>
      <c r="BB22" s="27">
        <v>1</v>
      </c>
      <c r="BC22" s="13"/>
      <c r="BD22" s="2"/>
      <c r="BE22" s="2"/>
      <c r="BF22" s="2"/>
      <c r="BG22" s="2">
        <v>1</v>
      </c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>
        <v>2</v>
      </c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7"/>
      <c r="CP22" s="33">
        <f t="shared" si="0"/>
        <v>233</v>
      </c>
      <c r="CQ22" s="21">
        <f t="shared" si="1"/>
        <v>185</v>
      </c>
    </row>
    <row r="23" spans="1:95" x14ac:dyDescent="0.35">
      <c r="A23" s="13">
        <v>17</v>
      </c>
      <c r="B23" s="40" t="s">
        <v>38</v>
      </c>
      <c r="C23" s="13">
        <v>2</v>
      </c>
      <c r="D23" s="2">
        <v>2</v>
      </c>
      <c r="E23" s="2">
        <v>7</v>
      </c>
      <c r="F23" s="2">
        <v>15</v>
      </c>
      <c r="G23" s="2">
        <v>14</v>
      </c>
      <c r="H23" s="2">
        <v>52</v>
      </c>
      <c r="I23" s="2">
        <v>7</v>
      </c>
      <c r="J23" s="2">
        <v>5</v>
      </c>
      <c r="K23" s="2">
        <v>15</v>
      </c>
      <c r="L23" s="2">
        <v>5</v>
      </c>
      <c r="M23" s="2">
        <v>29</v>
      </c>
      <c r="N23" s="2">
        <v>28</v>
      </c>
      <c r="O23" s="2">
        <v>29</v>
      </c>
      <c r="P23" s="2">
        <v>1</v>
      </c>
      <c r="Q23" s="2">
        <v>36</v>
      </c>
      <c r="R23" s="2">
        <v>2</v>
      </c>
      <c r="S23" s="2">
        <v>21</v>
      </c>
      <c r="T23" s="2">
        <v>10</v>
      </c>
      <c r="U23" s="2"/>
      <c r="V23" s="2"/>
      <c r="W23" s="2"/>
      <c r="X23" s="2">
        <v>1</v>
      </c>
      <c r="Y23" s="2"/>
      <c r="Z23" s="2"/>
      <c r="AA23" s="2"/>
      <c r="AB23" s="2"/>
      <c r="AC23" s="2"/>
      <c r="AD23" s="2"/>
      <c r="AE23" s="2">
        <v>1</v>
      </c>
      <c r="AF23" s="2"/>
      <c r="AG23" s="2">
        <v>1</v>
      </c>
      <c r="AH23" s="2"/>
      <c r="AI23" s="2">
        <v>4</v>
      </c>
      <c r="AJ23" s="2">
        <v>3</v>
      </c>
      <c r="AK23" s="2"/>
      <c r="AL23" s="2"/>
      <c r="AM23" s="2"/>
      <c r="AN23" s="2"/>
      <c r="AO23" s="2">
        <v>1</v>
      </c>
      <c r="AP23" s="2"/>
      <c r="AQ23" s="2"/>
      <c r="AR23" s="2"/>
      <c r="AS23" s="2"/>
      <c r="AT23" s="2"/>
      <c r="AU23" s="2">
        <v>1</v>
      </c>
      <c r="AV23" s="2">
        <v>4</v>
      </c>
      <c r="AW23" s="2"/>
      <c r="AX23" s="2"/>
      <c r="AY23" s="2"/>
      <c r="AZ23" s="2"/>
      <c r="BA23" s="2"/>
      <c r="BB23" s="27"/>
      <c r="BC23" s="13"/>
      <c r="BD23" s="2"/>
      <c r="BE23" s="2"/>
      <c r="BF23" s="2"/>
      <c r="BG23" s="2">
        <v>2</v>
      </c>
      <c r="BH23" s="2">
        <v>1</v>
      </c>
      <c r="BI23" s="2"/>
      <c r="BJ23" s="2"/>
      <c r="BK23" s="2"/>
      <c r="BL23" s="2"/>
      <c r="BM23" s="2">
        <v>1</v>
      </c>
      <c r="BN23" s="2"/>
      <c r="BO23" s="2"/>
      <c r="BP23" s="2"/>
      <c r="BQ23" s="2"/>
      <c r="BR23" s="2"/>
      <c r="BS23" s="2">
        <v>1</v>
      </c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>
        <v>1</v>
      </c>
      <c r="CF23" s="2"/>
      <c r="CG23" s="2">
        <v>1</v>
      </c>
      <c r="CH23" s="2"/>
      <c r="CI23" s="2"/>
      <c r="CJ23" s="2"/>
      <c r="CK23" s="2"/>
      <c r="CL23" s="2"/>
      <c r="CM23" s="2"/>
      <c r="CN23" s="2"/>
      <c r="CO23" s="27"/>
      <c r="CP23" s="33">
        <f t="shared" si="0"/>
        <v>170</v>
      </c>
      <c r="CQ23" s="21">
        <f t="shared" si="1"/>
        <v>133</v>
      </c>
    </row>
    <row r="24" spans="1:95" x14ac:dyDescent="0.35">
      <c r="A24" s="13">
        <v>18</v>
      </c>
      <c r="B24" s="40" t="s">
        <v>39</v>
      </c>
      <c r="C24" s="13"/>
      <c r="D24" s="2"/>
      <c r="E24" s="2">
        <v>4</v>
      </c>
      <c r="F24" s="2"/>
      <c r="G24" s="2">
        <v>44</v>
      </c>
      <c r="H24" s="2">
        <v>1</v>
      </c>
      <c r="I24" s="2">
        <v>3</v>
      </c>
      <c r="J24" s="2"/>
      <c r="K24" s="2">
        <v>5</v>
      </c>
      <c r="L24" s="2"/>
      <c r="M24" s="2">
        <v>54</v>
      </c>
      <c r="N24" s="2"/>
      <c r="O24" s="2">
        <v>52</v>
      </c>
      <c r="P24" s="2"/>
      <c r="Q24" s="2">
        <v>48</v>
      </c>
      <c r="R24" s="2"/>
      <c r="S24" s="2">
        <v>99</v>
      </c>
      <c r="T24" s="2"/>
      <c r="U24" s="2"/>
      <c r="V24" s="2"/>
      <c r="W24" s="2">
        <v>1</v>
      </c>
      <c r="X24" s="2">
        <v>2</v>
      </c>
      <c r="Y24" s="2">
        <v>1</v>
      </c>
      <c r="Z24" s="2">
        <v>1</v>
      </c>
      <c r="AA24" s="2"/>
      <c r="AB24" s="2">
        <v>2</v>
      </c>
      <c r="AC24" s="2">
        <v>2</v>
      </c>
      <c r="AD24" s="2">
        <v>2</v>
      </c>
      <c r="AE24" s="2">
        <v>1</v>
      </c>
      <c r="AF24" s="2">
        <v>1</v>
      </c>
      <c r="AG24" s="2">
        <v>3</v>
      </c>
      <c r="AH24" s="2">
        <v>1</v>
      </c>
      <c r="AI24" s="2">
        <v>1</v>
      </c>
      <c r="AJ24" s="2">
        <v>1</v>
      </c>
      <c r="AK24" s="2">
        <v>3</v>
      </c>
      <c r="AL24" s="2"/>
      <c r="AM24" s="2"/>
      <c r="AN24" s="2"/>
      <c r="AO24" s="2"/>
      <c r="AP24" s="2">
        <v>1</v>
      </c>
      <c r="AQ24" s="2"/>
      <c r="AR24" s="2"/>
      <c r="AS24" s="2"/>
      <c r="AT24" s="2"/>
      <c r="AU24" s="2"/>
      <c r="AV24" s="2">
        <v>11</v>
      </c>
      <c r="AW24" s="2">
        <v>4</v>
      </c>
      <c r="AX24" s="2"/>
      <c r="AY24" s="2">
        <v>2</v>
      </c>
      <c r="AZ24" s="2"/>
      <c r="BA24" s="2">
        <v>20</v>
      </c>
      <c r="BB24" s="27">
        <v>1</v>
      </c>
      <c r="BC24" s="13">
        <v>2</v>
      </c>
      <c r="BD24" s="2"/>
      <c r="BE24" s="2">
        <v>3</v>
      </c>
      <c r="BF24" s="2"/>
      <c r="BG24" s="2">
        <v>377</v>
      </c>
      <c r="BH24" s="2">
        <v>1</v>
      </c>
      <c r="BI24" s="2"/>
      <c r="BJ24" s="2">
        <v>2</v>
      </c>
      <c r="BK24" s="2"/>
      <c r="BL24" s="2">
        <v>213</v>
      </c>
      <c r="BM24" s="2"/>
      <c r="BN24" s="2">
        <v>4</v>
      </c>
      <c r="BO24" s="2"/>
      <c r="BP24" s="2">
        <v>9</v>
      </c>
      <c r="BQ24" s="2"/>
      <c r="BR24" s="2">
        <v>331</v>
      </c>
      <c r="BS24" s="2">
        <v>1</v>
      </c>
      <c r="BT24" s="2"/>
      <c r="BU24" s="2">
        <v>2</v>
      </c>
      <c r="BV24" s="2">
        <v>1</v>
      </c>
      <c r="BW24" s="2">
        <v>1</v>
      </c>
      <c r="BX24" s="2">
        <v>1</v>
      </c>
      <c r="BY24" s="2">
        <v>2</v>
      </c>
      <c r="BZ24" s="2">
        <v>1</v>
      </c>
      <c r="CA24" s="2">
        <v>1</v>
      </c>
      <c r="CB24" s="2">
        <v>2</v>
      </c>
      <c r="CC24" s="2">
        <v>1</v>
      </c>
      <c r="CD24" s="2">
        <v>1</v>
      </c>
      <c r="CE24" s="2">
        <v>4</v>
      </c>
      <c r="CF24" s="2">
        <v>8</v>
      </c>
      <c r="CG24" s="2">
        <v>2</v>
      </c>
      <c r="CH24" s="2">
        <v>1</v>
      </c>
      <c r="CI24" s="2">
        <v>6</v>
      </c>
      <c r="CJ24" s="2"/>
      <c r="CK24" s="2">
        <v>5</v>
      </c>
      <c r="CL24" s="2"/>
      <c r="CM24" s="2">
        <v>39</v>
      </c>
      <c r="CN24" s="2"/>
      <c r="CO24" s="27">
        <v>1</v>
      </c>
      <c r="CP24" s="33">
        <f t="shared" si="0"/>
        <v>1306</v>
      </c>
      <c r="CQ24" s="21">
        <f t="shared" si="1"/>
        <v>87</v>
      </c>
    </row>
    <row r="25" spans="1:95" x14ac:dyDescent="0.35">
      <c r="A25" s="13">
        <v>19</v>
      </c>
      <c r="B25" s="40" t="s">
        <v>40</v>
      </c>
      <c r="C25" s="13">
        <v>1</v>
      </c>
      <c r="D25" s="2">
        <v>3</v>
      </c>
      <c r="E25" s="2">
        <v>5</v>
      </c>
      <c r="F25" s="2">
        <v>86</v>
      </c>
      <c r="G25" s="2">
        <v>30</v>
      </c>
      <c r="H25" s="2">
        <v>62</v>
      </c>
      <c r="I25" s="2">
        <v>8</v>
      </c>
      <c r="J25" s="2">
        <v>5</v>
      </c>
      <c r="K25" s="2">
        <v>14</v>
      </c>
      <c r="L25" s="2">
        <v>35</v>
      </c>
      <c r="M25" s="2">
        <v>41</v>
      </c>
      <c r="N25" s="2">
        <v>41</v>
      </c>
      <c r="O25" s="2">
        <v>49</v>
      </c>
      <c r="P25" s="2">
        <v>17</v>
      </c>
      <c r="Q25" s="2">
        <v>106</v>
      </c>
      <c r="R25" s="2">
        <v>34</v>
      </c>
      <c r="S25" s="2">
        <v>68</v>
      </c>
      <c r="T25" s="2">
        <v>25</v>
      </c>
      <c r="U25" s="2">
        <v>1</v>
      </c>
      <c r="V25" s="2"/>
      <c r="W25" s="2">
        <v>1</v>
      </c>
      <c r="X25" s="2">
        <v>3</v>
      </c>
      <c r="Y25" s="2">
        <v>2</v>
      </c>
      <c r="Z25" s="2">
        <v>1</v>
      </c>
      <c r="AA25" s="2"/>
      <c r="AB25" s="2"/>
      <c r="AC25" s="2">
        <v>1</v>
      </c>
      <c r="AD25" s="2"/>
      <c r="AE25" s="2"/>
      <c r="AF25" s="2"/>
      <c r="AG25" s="2"/>
      <c r="AH25" s="2"/>
      <c r="AI25" s="2">
        <v>1</v>
      </c>
      <c r="AJ25" s="2">
        <v>10</v>
      </c>
      <c r="AK25" s="2">
        <v>2</v>
      </c>
      <c r="AL25" s="2">
        <v>2</v>
      </c>
      <c r="AM25" s="2"/>
      <c r="AN25" s="2"/>
      <c r="AO25" s="2">
        <v>2</v>
      </c>
      <c r="AP25" s="2"/>
      <c r="AQ25" s="2"/>
      <c r="AR25" s="2"/>
      <c r="AS25" s="2"/>
      <c r="AT25" s="2">
        <v>6</v>
      </c>
      <c r="AU25" s="2"/>
      <c r="AV25" s="2">
        <v>5</v>
      </c>
      <c r="AW25" s="2"/>
      <c r="AX25" s="2"/>
      <c r="AY25" s="2">
        <v>1</v>
      </c>
      <c r="AZ25" s="2"/>
      <c r="BA25" s="2"/>
      <c r="BB25" s="27"/>
      <c r="BC25" s="13"/>
      <c r="BD25" s="2"/>
      <c r="BE25" s="2">
        <v>2</v>
      </c>
      <c r="BF25" s="2">
        <v>1</v>
      </c>
      <c r="BG25" s="2">
        <v>8</v>
      </c>
      <c r="BH25" s="2">
        <v>4</v>
      </c>
      <c r="BI25" s="2">
        <v>1</v>
      </c>
      <c r="BJ25" s="2"/>
      <c r="BK25" s="2"/>
      <c r="BL25" s="2">
        <v>5</v>
      </c>
      <c r="BM25" s="2"/>
      <c r="BN25" s="2">
        <v>1</v>
      </c>
      <c r="BO25" s="2"/>
      <c r="BP25" s="2">
        <v>3</v>
      </c>
      <c r="BQ25" s="2"/>
      <c r="BR25" s="2">
        <v>32</v>
      </c>
      <c r="BS25" s="2">
        <v>3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>
        <v>1</v>
      </c>
      <c r="CM25" s="2"/>
      <c r="CN25" s="2"/>
      <c r="CO25" s="27"/>
      <c r="CP25" s="33">
        <f t="shared" si="0"/>
        <v>386</v>
      </c>
      <c r="CQ25" s="21">
        <f t="shared" si="1"/>
        <v>343</v>
      </c>
    </row>
    <row r="26" spans="1:95" x14ac:dyDescent="0.35">
      <c r="A26" s="13">
        <v>20</v>
      </c>
      <c r="B26" s="40" t="s">
        <v>41</v>
      </c>
      <c r="C26" s="13">
        <v>27</v>
      </c>
      <c r="D26" s="2">
        <v>55</v>
      </c>
      <c r="E26" s="2">
        <v>19</v>
      </c>
      <c r="F26" s="2">
        <v>89</v>
      </c>
      <c r="G26" s="2">
        <v>53</v>
      </c>
      <c r="H26" s="2">
        <v>185</v>
      </c>
      <c r="I26" s="2">
        <v>18</v>
      </c>
      <c r="J26" s="2">
        <v>16</v>
      </c>
      <c r="K26" s="2">
        <v>28</v>
      </c>
      <c r="L26" s="2">
        <v>41</v>
      </c>
      <c r="M26" s="2">
        <v>43</v>
      </c>
      <c r="N26" s="2">
        <v>51</v>
      </c>
      <c r="O26" s="2">
        <v>29</v>
      </c>
      <c r="P26" s="2">
        <v>4</v>
      </c>
      <c r="Q26" s="2">
        <v>58</v>
      </c>
      <c r="R26" s="2">
        <v>20</v>
      </c>
      <c r="S26" s="2">
        <v>45</v>
      </c>
      <c r="T26" s="2">
        <v>16</v>
      </c>
      <c r="U26" s="2"/>
      <c r="V26" s="2"/>
      <c r="W26" s="2">
        <v>1</v>
      </c>
      <c r="X26" s="2"/>
      <c r="Y26" s="2"/>
      <c r="Z26" s="2"/>
      <c r="AA26" s="2"/>
      <c r="AB26" s="2"/>
      <c r="AC26" s="2">
        <v>1</v>
      </c>
      <c r="AD26" s="2"/>
      <c r="AE26" s="2"/>
      <c r="AF26" s="2"/>
      <c r="AG26" s="2"/>
      <c r="AH26" s="2"/>
      <c r="AI26" s="2">
        <v>6</v>
      </c>
      <c r="AJ26" s="2">
        <v>10</v>
      </c>
      <c r="AK26" s="2">
        <v>1</v>
      </c>
      <c r="AL26" s="2">
        <v>3</v>
      </c>
      <c r="AM26" s="2"/>
      <c r="AN26" s="2"/>
      <c r="AO26" s="2">
        <v>1</v>
      </c>
      <c r="AP26" s="2"/>
      <c r="AQ26" s="2"/>
      <c r="AR26" s="2"/>
      <c r="AS26" s="2"/>
      <c r="AT26" s="2">
        <v>1</v>
      </c>
      <c r="AU26" s="2">
        <v>2</v>
      </c>
      <c r="AV26" s="2">
        <v>2</v>
      </c>
      <c r="AW26" s="2"/>
      <c r="AX26" s="2"/>
      <c r="AY26" s="2"/>
      <c r="AZ26" s="2"/>
      <c r="BA26" s="2"/>
      <c r="BB26" s="27"/>
      <c r="BC26" s="13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>
        <v>1</v>
      </c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7"/>
      <c r="CP26" s="33">
        <f t="shared" si="0"/>
        <v>333</v>
      </c>
      <c r="CQ26" s="21">
        <f t="shared" si="1"/>
        <v>493</v>
      </c>
    </row>
    <row r="27" spans="1:95" x14ac:dyDescent="0.35">
      <c r="A27" s="13">
        <v>21</v>
      </c>
      <c r="B27" s="40" t="s">
        <v>42</v>
      </c>
      <c r="C27" s="13">
        <v>11</v>
      </c>
      <c r="D27" s="2">
        <v>23</v>
      </c>
      <c r="E27" s="2">
        <v>20</v>
      </c>
      <c r="F27" s="2">
        <v>133</v>
      </c>
      <c r="G27" s="2">
        <v>7</v>
      </c>
      <c r="H27" s="2">
        <v>28</v>
      </c>
      <c r="I27" s="2">
        <v>30</v>
      </c>
      <c r="J27" s="2">
        <v>14</v>
      </c>
      <c r="K27" s="2">
        <v>45</v>
      </c>
      <c r="L27" s="2">
        <v>26</v>
      </c>
      <c r="M27" s="2">
        <v>18</v>
      </c>
      <c r="N27" s="2">
        <v>15</v>
      </c>
      <c r="O27" s="2">
        <v>63</v>
      </c>
      <c r="P27" s="2">
        <v>2</v>
      </c>
      <c r="Q27" s="2">
        <v>55</v>
      </c>
      <c r="R27" s="2">
        <v>6</v>
      </c>
      <c r="S27" s="2">
        <v>14</v>
      </c>
      <c r="T27" s="2">
        <v>1</v>
      </c>
      <c r="U27" s="2">
        <v>1</v>
      </c>
      <c r="V27" s="2"/>
      <c r="W27" s="2">
        <v>3</v>
      </c>
      <c r="X27" s="2">
        <v>6</v>
      </c>
      <c r="Y27" s="2">
        <v>3</v>
      </c>
      <c r="Z27" s="2">
        <v>1</v>
      </c>
      <c r="AA27" s="2"/>
      <c r="AB27" s="2"/>
      <c r="AC27" s="2">
        <v>1</v>
      </c>
      <c r="AD27" s="2"/>
      <c r="AE27" s="2"/>
      <c r="AF27" s="2"/>
      <c r="AG27" s="2"/>
      <c r="AH27" s="2">
        <v>1</v>
      </c>
      <c r="AI27" s="2">
        <v>2</v>
      </c>
      <c r="AJ27" s="2">
        <v>8</v>
      </c>
      <c r="AK27" s="2">
        <v>2</v>
      </c>
      <c r="AL27" s="2">
        <v>4</v>
      </c>
      <c r="AM27" s="2"/>
      <c r="AN27" s="2"/>
      <c r="AO27" s="2">
        <v>2</v>
      </c>
      <c r="AP27" s="2"/>
      <c r="AQ27" s="2"/>
      <c r="AR27" s="2">
        <v>2</v>
      </c>
      <c r="AS27" s="2"/>
      <c r="AT27" s="2"/>
      <c r="AU27" s="2">
        <v>2</v>
      </c>
      <c r="AV27" s="2">
        <v>2</v>
      </c>
      <c r="AW27" s="2"/>
      <c r="AX27" s="2">
        <v>1</v>
      </c>
      <c r="AY27" s="2"/>
      <c r="AZ27" s="2"/>
      <c r="BA27" s="2"/>
      <c r="BB27" s="27"/>
      <c r="BC27" s="13"/>
      <c r="BD27" s="2"/>
      <c r="BE27" s="2">
        <v>4</v>
      </c>
      <c r="BF27" s="2">
        <v>1</v>
      </c>
      <c r="BG27" s="2">
        <v>3</v>
      </c>
      <c r="BH27" s="2"/>
      <c r="BI27" s="2"/>
      <c r="BJ27" s="2"/>
      <c r="BK27" s="2"/>
      <c r="BL27" s="2"/>
      <c r="BM27" s="2"/>
      <c r="BN27" s="2">
        <v>1</v>
      </c>
      <c r="BO27" s="2"/>
      <c r="BP27" s="2">
        <v>1</v>
      </c>
      <c r="BQ27" s="2"/>
      <c r="BR27" s="2">
        <v>1</v>
      </c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>
        <v>1</v>
      </c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7"/>
      <c r="CP27" s="33">
        <f t="shared" si="0"/>
        <v>289</v>
      </c>
      <c r="CQ27" s="21">
        <f t="shared" si="1"/>
        <v>275</v>
      </c>
    </row>
    <row r="28" spans="1:95" x14ac:dyDescent="0.35">
      <c r="A28" s="13">
        <v>22</v>
      </c>
      <c r="B28" s="40" t="s">
        <v>43</v>
      </c>
      <c r="C28" s="13">
        <v>6</v>
      </c>
      <c r="D28" s="2">
        <v>24</v>
      </c>
      <c r="E28" s="2">
        <v>18</v>
      </c>
      <c r="F28" s="2">
        <v>84</v>
      </c>
      <c r="G28" s="2">
        <v>7</v>
      </c>
      <c r="H28" s="2">
        <v>11</v>
      </c>
      <c r="I28" s="2">
        <v>9</v>
      </c>
      <c r="J28" s="2">
        <v>2</v>
      </c>
      <c r="K28" s="2">
        <v>30</v>
      </c>
      <c r="L28" s="2">
        <v>32</v>
      </c>
      <c r="M28" s="2">
        <v>10</v>
      </c>
      <c r="N28" s="2">
        <v>6</v>
      </c>
      <c r="O28" s="2">
        <v>31</v>
      </c>
      <c r="P28" s="2">
        <v>6</v>
      </c>
      <c r="Q28" s="2">
        <v>48</v>
      </c>
      <c r="R28" s="2">
        <v>7</v>
      </c>
      <c r="S28" s="2">
        <v>3</v>
      </c>
      <c r="T28" s="2"/>
      <c r="U28" s="2"/>
      <c r="V28" s="2"/>
      <c r="W28" s="2">
        <v>2</v>
      </c>
      <c r="X28" s="2">
        <v>1</v>
      </c>
      <c r="Y28" s="2"/>
      <c r="Z28" s="2">
        <v>1</v>
      </c>
      <c r="AA28" s="2"/>
      <c r="AB28" s="2"/>
      <c r="AC28" s="2">
        <v>1</v>
      </c>
      <c r="AD28" s="2"/>
      <c r="AE28" s="2"/>
      <c r="AF28" s="2"/>
      <c r="AG28" s="2"/>
      <c r="AH28" s="2"/>
      <c r="AI28" s="2">
        <v>5</v>
      </c>
      <c r="AJ28" s="2">
        <v>6</v>
      </c>
      <c r="AK28" s="2"/>
      <c r="AL28" s="2">
        <v>1</v>
      </c>
      <c r="AM28" s="2"/>
      <c r="AN28" s="2"/>
      <c r="AO28" s="2">
        <v>1</v>
      </c>
      <c r="AP28" s="2"/>
      <c r="AQ28" s="2"/>
      <c r="AR28" s="2"/>
      <c r="AS28" s="2">
        <v>1</v>
      </c>
      <c r="AT28" s="2">
        <v>1</v>
      </c>
      <c r="AU28" s="2"/>
      <c r="AV28" s="2">
        <v>1</v>
      </c>
      <c r="AW28" s="2"/>
      <c r="AX28" s="2"/>
      <c r="AY28" s="2"/>
      <c r="AZ28" s="2"/>
      <c r="BA28" s="2"/>
      <c r="BB28" s="27"/>
      <c r="BC28" s="13"/>
      <c r="BD28" s="2"/>
      <c r="BE28" s="2"/>
      <c r="BF28" s="2"/>
      <c r="BG28" s="2">
        <v>6</v>
      </c>
      <c r="BH28" s="2">
        <v>1</v>
      </c>
      <c r="BI28" s="2"/>
      <c r="BJ28" s="2"/>
      <c r="BK28" s="2"/>
      <c r="BL28" s="2">
        <v>1</v>
      </c>
      <c r="BM28" s="2">
        <v>1</v>
      </c>
      <c r="BN28" s="2"/>
      <c r="BO28" s="2"/>
      <c r="BP28" s="2">
        <v>2</v>
      </c>
      <c r="BQ28" s="2"/>
      <c r="BR28" s="2">
        <v>6</v>
      </c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>
        <v>1</v>
      </c>
      <c r="CM28" s="2"/>
      <c r="CN28" s="2"/>
      <c r="CO28" s="27"/>
      <c r="CP28" s="33">
        <f t="shared" si="0"/>
        <v>188</v>
      </c>
      <c r="CQ28" s="21">
        <f t="shared" si="1"/>
        <v>185</v>
      </c>
    </row>
    <row r="29" spans="1:95" x14ac:dyDescent="0.35">
      <c r="A29" s="13">
        <v>23</v>
      </c>
      <c r="B29" s="40" t="s">
        <v>44</v>
      </c>
      <c r="C29" s="13">
        <v>13</v>
      </c>
      <c r="D29" s="2">
        <v>20</v>
      </c>
      <c r="E29" s="2">
        <v>11</v>
      </c>
      <c r="F29" s="2">
        <v>23</v>
      </c>
      <c r="G29" s="2">
        <v>1</v>
      </c>
      <c r="H29" s="2">
        <v>1</v>
      </c>
      <c r="I29" s="2">
        <v>13</v>
      </c>
      <c r="J29" s="2">
        <v>7</v>
      </c>
      <c r="K29" s="2">
        <v>44</v>
      </c>
      <c r="L29" s="2">
        <v>13</v>
      </c>
      <c r="M29" s="2">
        <v>1</v>
      </c>
      <c r="N29" s="2"/>
      <c r="O29" s="2">
        <v>32</v>
      </c>
      <c r="P29" s="2">
        <v>3</v>
      </c>
      <c r="Q29" s="2">
        <v>48</v>
      </c>
      <c r="R29" s="2">
        <v>1</v>
      </c>
      <c r="S29" s="2"/>
      <c r="T29" s="2"/>
      <c r="U29" s="2"/>
      <c r="V29" s="2">
        <v>1</v>
      </c>
      <c r="W29" s="2">
        <v>3</v>
      </c>
      <c r="X29" s="2">
        <v>2</v>
      </c>
      <c r="Y29" s="2"/>
      <c r="Z29" s="2"/>
      <c r="AA29" s="2"/>
      <c r="AB29" s="2"/>
      <c r="AC29" s="2">
        <v>2</v>
      </c>
      <c r="AD29" s="2"/>
      <c r="AE29" s="2"/>
      <c r="AF29" s="2"/>
      <c r="AG29" s="2">
        <v>3</v>
      </c>
      <c r="AH29" s="2">
        <v>5</v>
      </c>
      <c r="AI29" s="2">
        <v>10</v>
      </c>
      <c r="AJ29" s="2">
        <v>9</v>
      </c>
      <c r="AK29" s="2">
        <v>1</v>
      </c>
      <c r="AL29" s="2">
        <v>1</v>
      </c>
      <c r="AM29" s="2"/>
      <c r="AN29" s="2"/>
      <c r="AO29" s="2">
        <v>1</v>
      </c>
      <c r="AP29" s="2"/>
      <c r="AQ29" s="2"/>
      <c r="AR29" s="2"/>
      <c r="AS29" s="2">
        <v>1</v>
      </c>
      <c r="AT29" s="2">
        <v>1</v>
      </c>
      <c r="AU29" s="2">
        <v>4</v>
      </c>
      <c r="AV29" s="2"/>
      <c r="AW29" s="2"/>
      <c r="AX29" s="2"/>
      <c r="AY29" s="2"/>
      <c r="AZ29" s="2">
        <v>1</v>
      </c>
      <c r="BA29" s="2"/>
      <c r="BB29" s="27"/>
      <c r="BC29" s="13"/>
      <c r="BD29" s="2"/>
      <c r="BE29" s="2"/>
      <c r="BF29" s="2"/>
      <c r="BG29" s="2">
        <v>8</v>
      </c>
      <c r="BH29" s="2">
        <v>1</v>
      </c>
      <c r="BI29" s="2"/>
      <c r="BJ29" s="2"/>
      <c r="BK29" s="2"/>
      <c r="BL29" s="2">
        <v>2</v>
      </c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7"/>
      <c r="CP29" s="33">
        <f t="shared" si="0"/>
        <v>198</v>
      </c>
      <c r="CQ29" s="21">
        <f t="shared" si="1"/>
        <v>89</v>
      </c>
    </row>
    <row r="30" spans="1:95" x14ac:dyDescent="0.35">
      <c r="A30" s="13">
        <v>24</v>
      </c>
      <c r="B30" s="40" t="s">
        <v>45</v>
      </c>
      <c r="C30" s="13"/>
      <c r="D30" s="2"/>
      <c r="E30" s="2">
        <v>73</v>
      </c>
      <c r="F30" s="2">
        <v>63</v>
      </c>
      <c r="G30" s="2">
        <v>30</v>
      </c>
      <c r="H30" s="2">
        <v>21</v>
      </c>
      <c r="I30" s="2">
        <v>2</v>
      </c>
      <c r="J30" s="2"/>
      <c r="K30" s="2">
        <v>47</v>
      </c>
      <c r="L30" s="2">
        <v>16</v>
      </c>
      <c r="M30" s="2">
        <v>5</v>
      </c>
      <c r="N30" s="2">
        <v>1</v>
      </c>
      <c r="O30" s="2">
        <v>12</v>
      </c>
      <c r="P30" s="2"/>
      <c r="Q30" s="2">
        <v>44</v>
      </c>
      <c r="R30" s="2"/>
      <c r="S30" s="2">
        <v>22</v>
      </c>
      <c r="T30" s="2"/>
      <c r="U30" s="2">
        <v>1</v>
      </c>
      <c r="V30" s="2"/>
      <c r="W30" s="2">
        <v>4</v>
      </c>
      <c r="X30" s="2">
        <v>1</v>
      </c>
      <c r="Y30" s="2">
        <v>4</v>
      </c>
      <c r="Z30" s="2">
        <v>1</v>
      </c>
      <c r="AA30" s="2"/>
      <c r="AB30" s="2"/>
      <c r="AC30" s="2">
        <v>1</v>
      </c>
      <c r="AD30" s="2"/>
      <c r="AE30" s="2">
        <v>1</v>
      </c>
      <c r="AF30" s="2"/>
      <c r="AG30" s="2"/>
      <c r="AH30" s="2"/>
      <c r="AI30" s="2">
        <v>9</v>
      </c>
      <c r="AJ30" s="2">
        <v>5</v>
      </c>
      <c r="AK30" s="2">
        <v>22</v>
      </c>
      <c r="AL30" s="2">
        <v>2</v>
      </c>
      <c r="AM30" s="2"/>
      <c r="AN30" s="2"/>
      <c r="AO30" s="2">
        <v>1</v>
      </c>
      <c r="AP30" s="2"/>
      <c r="AQ30" s="2"/>
      <c r="AR30" s="2"/>
      <c r="AS30" s="2">
        <v>1</v>
      </c>
      <c r="AT30" s="2">
        <v>4</v>
      </c>
      <c r="AU30" s="2"/>
      <c r="AV30" s="2">
        <v>1</v>
      </c>
      <c r="AW30" s="2">
        <v>1</v>
      </c>
      <c r="AX30" s="2"/>
      <c r="AY30" s="2"/>
      <c r="AZ30" s="2"/>
      <c r="BA30" s="2"/>
      <c r="BB30" s="27"/>
      <c r="BC30" s="13"/>
      <c r="BD30" s="2"/>
      <c r="BE30" s="2">
        <v>12</v>
      </c>
      <c r="BF30" s="2"/>
      <c r="BG30" s="2">
        <v>11</v>
      </c>
      <c r="BH30" s="2"/>
      <c r="BI30" s="2">
        <v>1</v>
      </c>
      <c r="BJ30" s="2">
        <v>13</v>
      </c>
      <c r="BK30" s="2"/>
      <c r="BL30" s="2"/>
      <c r="BM30" s="2"/>
      <c r="BN30" s="2"/>
      <c r="BO30" s="2"/>
      <c r="BP30" s="2">
        <v>3</v>
      </c>
      <c r="BQ30" s="2"/>
      <c r="BR30" s="2">
        <v>7</v>
      </c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7"/>
      <c r="CP30" s="33">
        <f t="shared" si="0"/>
        <v>327</v>
      </c>
      <c r="CQ30" s="21">
        <f t="shared" si="1"/>
        <v>115</v>
      </c>
    </row>
    <row r="31" spans="1:95" x14ac:dyDescent="0.35">
      <c r="A31" s="13">
        <v>25</v>
      </c>
      <c r="B31" s="40" t="s">
        <v>46</v>
      </c>
      <c r="C31" s="13">
        <v>20</v>
      </c>
      <c r="D31" s="2">
        <v>15</v>
      </c>
      <c r="E31" s="2">
        <v>20</v>
      </c>
      <c r="F31" s="2">
        <v>33</v>
      </c>
      <c r="G31" s="2">
        <v>57</v>
      </c>
      <c r="H31" s="2">
        <v>31</v>
      </c>
      <c r="I31" s="2">
        <v>20</v>
      </c>
      <c r="J31" s="2">
        <v>10</v>
      </c>
      <c r="K31" s="2">
        <v>43</v>
      </c>
      <c r="L31" s="2">
        <v>10</v>
      </c>
      <c r="M31" s="2">
        <v>45</v>
      </c>
      <c r="N31" s="2">
        <v>11</v>
      </c>
      <c r="O31" s="2">
        <v>33</v>
      </c>
      <c r="P31" s="2">
        <v>8</v>
      </c>
      <c r="Q31" s="2">
        <v>84</v>
      </c>
      <c r="R31" s="2">
        <v>4</v>
      </c>
      <c r="S31" s="2">
        <v>21</v>
      </c>
      <c r="T31" s="2">
        <v>1</v>
      </c>
      <c r="U31" s="2">
        <v>1</v>
      </c>
      <c r="V31" s="2">
        <v>1</v>
      </c>
      <c r="W31" s="2">
        <v>1</v>
      </c>
      <c r="X31" s="2">
        <v>6</v>
      </c>
      <c r="Y31" s="2">
        <v>1</v>
      </c>
      <c r="Z31" s="2">
        <v>2</v>
      </c>
      <c r="AA31" s="2">
        <v>1</v>
      </c>
      <c r="AB31" s="2"/>
      <c r="AC31" s="2">
        <v>1</v>
      </c>
      <c r="AD31" s="2"/>
      <c r="AE31" s="2">
        <v>1</v>
      </c>
      <c r="AF31" s="2"/>
      <c r="AG31" s="2"/>
      <c r="AH31" s="2"/>
      <c r="AI31" s="2">
        <v>6</v>
      </c>
      <c r="AJ31" s="2">
        <v>9</v>
      </c>
      <c r="AK31" s="2">
        <v>5</v>
      </c>
      <c r="AL31" s="2">
        <v>2</v>
      </c>
      <c r="AM31" s="2"/>
      <c r="AN31" s="2"/>
      <c r="AO31" s="2">
        <v>1</v>
      </c>
      <c r="AP31" s="2"/>
      <c r="AQ31" s="2"/>
      <c r="AR31" s="2"/>
      <c r="AS31" s="2"/>
      <c r="AT31" s="2"/>
      <c r="AU31" s="2">
        <v>6</v>
      </c>
      <c r="AV31" s="2"/>
      <c r="AW31" s="2"/>
      <c r="AX31" s="2"/>
      <c r="AY31" s="2">
        <v>1</v>
      </c>
      <c r="AZ31" s="2">
        <v>1</v>
      </c>
      <c r="BA31" s="2"/>
      <c r="BB31" s="27"/>
      <c r="BC31" s="13">
        <v>1</v>
      </c>
      <c r="BD31" s="2"/>
      <c r="BE31" s="2">
        <v>3</v>
      </c>
      <c r="BF31" s="2"/>
      <c r="BG31" s="2">
        <v>13</v>
      </c>
      <c r="BH31" s="2">
        <v>1</v>
      </c>
      <c r="BI31" s="2"/>
      <c r="BJ31" s="2">
        <v>1</v>
      </c>
      <c r="BK31" s="2"/>
      <c r="BL31" s="2">
        <v>2</v>
      </c>
      <c r="BM31" s="2"/>
      <c r="BN31" s="2"/>
      <c r="BO31" s="2"/>
      <c r="BP31" s="2">
        <v>2</v>
      </c>
      <c r="BQ31" s="2"/>
      <c r="BR31" s="2">
        <v>1</v>
      </c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>
        <v>2</v>
      </c>
      <c r="CM31" s="2"/>
      <c r="CN31" s="2"/>
      <c r="CO31" s="27"/>
      <c r="CP31" s="33">
        <f t="shared" si="0"/>
        <v>393</v>
      </c>
      <c r="CQ31" s="21">
        <f t="shared" si="1"/>
        <v>145</v>
      </c>
    </row>
    <row r="32" spans="1:95" x14ac:dyDescent="0.35">
      <c r="A32" s="13">
        <v>26</v>
      </c>
      <c r="B32" s="40" t="s">
        <v>47</v>
      </c>
      <c r="C32" s="13">
        <v>1</v>
      </c>
      <c r="D32" s="2">
        <v>31</v>
      </c>
      <c r="E32" s="2">
        <v>2</v>
      </c>
      <c r="F32" s="2">
        <v>25</v>
      </c>
      <c r="G32" s="2">
        <v>26</v>
      </c>
      <c r="H32" s="2">
        <v>156</v>
      </c>
      <c r="I32" s="2">
        <v>18</v>
      </c>
      <c r="J32" s="2">
        <v>9</v>
      </c>
      <c r="K32" s="2">
        <v>15</v>
      </c>
      <c r="L32" s="2">
        <v>14</v>
      </c>
      <c r="M32" s="2">
        <v>21</v>
      </c>
      <c r="N32" s="2">
        <v>25</v>
      </c>
      <c r="O32" s="2">
        <v>18</v>
      </c>
      <c r="P32" s="2">
        <v>5</v>
      </c>
      <c r="Q32" s="2">
        <v>45</v>
      </c>
      <c r="R32" s="2">
        <v>13</v>
      </c>
      <c r="S32" s="2">
        <v>7</v>
      </c>
      <c r="T32" s="2">
        <v>6</v>
      </c>
      <c r="U32" s="2"/>
      <c r="V32" s="2"/>
      <c r="W32" s="2"/>
      <c r="X32" s="2">
        <v>3</v>
      </c>
      <c r="Y32" s="2">
        <v>1</v>
      </c>
      <c r="Z32" s="2"/>
      <c r="AA32" s="2"/>
      <c r="AB32" s="2"/>
      <c r="AC32" s="2">
        <v>1</v>
      </c>
      <c r="AD32" s="2"/>
      <c r="AE32" s="2">
        <v>1</v>
      </c>
      <c r="AF32" s="2">
        <v>1</v>
      </c>
      <c r="AG32" s="2">
        <v>1</v>
      </c>
      <c r="AH32" s="2">
        <v>10</v>
      </c>
      <c r="AI32" s="2">
        <v>6</v>
      </c>
      <c r="AJ32" s="2">
        <v>8</v>
      </c>
      <c r="AK32" s="2">
        <v>3</v>
      </c>
      <c r="AL32" s="2">
        <v>9</v>
      </c>
      <c r="AM32" s="2"/>
      <c r="AN32" s="2"/>
      <c r="AO32" s="2">
        <v>1</v>
      </c>
      <c r="AP32" s="2"/>
      <c r="AQ32" s="2"/>
      <c r="AR32" s="2">
        <v>1</v>
      </c>
      <c r="AS32" s="2">
        <v>1</v>
      </c>
      <c r="AT32" s="2">
        <v>1</v>
      </c>
      <c r="AU32" s="2"/>
      <c r="AV32" s="2">
        <v>6</v>
      </c>
      <c r="AW32" s="2"/>
      <c r="AX32" s="2"/>
      <c r="AY32" s="2"/>
      <c r="AZ32" s="2"/>
      <c r="BA32" s="2"/>
      <c r="BB32" s="27"/>
      <c r="BC32" s="13"/>
      <c r="BD32" s="2"/>
      <c r="BE32" s="2">
        <v>1</v>
      </c>
      <c r="BF32" s="2"/>
      <c r="BG32" s="2">
        <v>5</v>
      </c>
      <c r="BH32" s="2">
        <v>1</v>
      </c>
      <c r="BI32" s="2"/>
      <c r="BJ32" s="2">
        <v>1</v>
      </c>
      <c r="BK32" s="2"/>
      <c r="BL32" s="2">
        <v>3</v>
      </c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>
        <v>1</v>
      </c>
      <c r="CC32" s="2"/>
      <c r="CD32" s="2">
        <v>2</v>
      </c>
      <c r="CE32" s="2">
        <v>1</v>
      </c>
      <c r="CF32" s="2"/>
      <c r="CG32" s="2"/>
      <c r="CH32" s="2"/>
      <c r="CI32" s="2"/>
      <c r="CJ32" s="2"/>
      <c r="CK32" s="2"/>
      <c r="CL32" s="2"/>
      <c r="CM32" s="2"/>
      <c r="CN32" s="2"/>
      <c r="CO32" s="27"/>
      <c r="CP32" s="33">
        <f t="shared" si="0"/>
        <v>181</v>
      </c>
      <c r="CQ32" s="21">
        <f t="shared" si="1"/>
        <v>325</v>
      </c>
    </row>
    <row r="33" spans="1:95" x14ac:dyDescent="0.35">
      <c r="A33" s="13">
        <v>27</v>
      </c>
      <c r="B33" s="40" t="s">
        <v>48</v>
      </c>
      <c r="C33" s="13">
        <v>5</v>
      </c>
      <c r="D33" s="2">
        <v>22</v>
      </c>
      <c r="E33" s="2">
        <v>5</v>
      </c>
      <c r="F33" s="2">
        <v>11</v>
      </c>
      <c r="G33" s="2">
        <v>13</v>
      </c>
      <c r="H33" s="2">
        <v>36</v>
      </c>
      <c r="I33" s="2">
        <v>10</v>
      </c>
      <c r="J33" s="2">
        <v>7</v>
      </c>
      <c r="K33" s="2">
        <v>14</v>
      </c>
      <c r="L33" s="2">
        <v>5</v>
      </c>
      <c r="M33" s="2">
        <v>15</v>
      </c>
      <c r="N33" s="2">
        <v>10</v>
      </c>
      <c r="O33" s="2">
        <v>42</v>
      </c>
      <c r="P33" s="2">
        <v>1</v>
      </c>
      <c r="Q33" s="2">
        <v>53</v>
      </c>
      <c r="R33" s="2">
        <v>9</v>
      </c>
      <c r="S33" s="2">
        <v>14</v>
      </c>
      <c r="T33" s="2">
        <v>3</v>
      </c>
      <c r="U33" s="2"/>
      <c r="V33" s="2"/>
      <c r="W33" s="2">
        <v>1</v>
      </c>
      <c r="X33" s="2">
        <v>3</v>
      </c>
      <c r="Y33" s="2"/>
      <c r="Z33" s="2">
        <v>1</v>
      </c>
      <c r="AA33" s="2"/>
      <c r="AB33" s="2"/>
      <c r="AC33" s="2"/>
      <c r="AD33" s="2"/>
      <c r="AE33" s="2">
        <v>1</v>
      </c>
      <c r="AF33" s="2"/>
      <c r="AG33" s="2"/>
      <c r="AH33" s="2"/>
      <c r="AI33" s="2">
        <v>5</v>
      </c>
      <c r="AJ33" s="2">
        <v>6</v>
      </c>
      <c r="AK33" s="2"/>
      <c r="AL33" s="2">
        <v>1</v>
      </c>
      <c r="AM33" s="2"/>
      <c r="AN33" s="2"/>
      <c r="AO33" s="2">
        <v>1</v>
      </c>
      <c r="AP33" s="2"/>
      <c r="AQ33" s="2"/>
      <c r="AR33" s="2"/>
      <c r="AS33" s="2"/>
      <c r="AT33" s="2">
        <v>1</v>
      </c>
      <c r="AU33" s="2">
        <v>1</v>
      </c>
      <c r="AV33" s="2">
        <v>2</v>
      </c>
      <c r="AW33" s="2"/>
      <c r="AX33" s="2"/>
      <c r="AY33" s="2">
        <v>1</v>
      </c>
      <c r="AZ33" s="2"/>
      <c r="BA33" s="2">
        <v>1</v>
      </c>
      <c r="BB33" s="27"/>
      <c r="BC33" s="13"/>
      <c r="BD33" s="2"/>
      <c r="BE33" s="2">
        <v>1</v>
      </c>
      <c r="BF33" s="2"/>
      <c r="BG33" s="2">
        <v>21</v>
      </c>
      <c r="BH33" s="2"/>
      <c r="BI33" s="2"/>
      <c r="BJ33" s="2"/>
      <c r="BK33" s="2"/>
      <c r="BL33" s="2">
        <v>4</v>
      </c>
      <c r="BM33" s="2"/>
      <c r="BN33" s="2"/>
      <c r="BO33" s="2"/>
      <c r="BP33" s="2">
        <v>1</v>
      </c>
      <c r="BQ33" s="2"/>
      <c r="BR33" s="2">
        <v>4</v>
      </c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7"/>
      <c r="CP33" s="33">
        <f t="shared" si="0"/>
        <v>213</v>
      </c>
      <c r="CQ33" s="21">
        <f t="shared" si="1"/>
        <v>118</v>
      </c>
    </row>
    <row r="34" spans="1:95" x14ac:dyDescent="0.35">
      <c r="A34" s="13">
        <v>28</v>
      </c>
      <c r="B34" s="40" t="s">
        <v>49</v>
      </c>
      <c r="C34" s="13">
        <v>11</v>
      </c>
      <c r="D34" s="2">
        <v>16</v>
      </c>
      <c r="E34" s="2">
        <v>27</v>
      </c>
      <c r="F34" s="2">
        <v>28</v>
      </c>
      <c r="G34" s="2">
        <v>20</v>
      </c>
      <c r="H34" s="2">
        <v>12</v>
      </c>
      <c r="I34" s="2">
        <v>10</v>
      </c>
      <c r="J34" s="2">
        <v>2</v>
      </c>
      <c r="K34" s="2">
        <v>45</v>
      </c>
      <c r="L34" s="2">
        <v>7</v>
      </c>
      <c r="M34" s="2">
        <v>11</v>
      </c>
      <c r="N34" s="2">
        <v>2</v>
      </c>
      <c r="O34" s="2">
        <v>23</v>
      </c>
      <c r="P34" s="2">
        <v>1</v>
      </c>
      <c r="Q34" s="2">
        <v>42</v>
      </c>
      <c r="R34" s="2">
        <v>5</v>
      </c>
      <c r="S34" s="2">
        <v>4</v>
      </c>
      <c r="T34" s="2"/>
      <c r="U34" s="2"/>
      <c r="V34" s="2"/>
      <c r="W34" s="2">
        <v>1</v>
      </c>
      <c r="X34" s="2">
        <v>1</v>
      </c>
      <c r="Y34" s="2"/>
      <c r="Z34" s="2"/>
      <c r="AA34" s="2"/>
      <c r="AB34" s="2"/>
      <c r="AC34" s="2">
        <v>2</v>
      </c>
      <c r="AD34" s="2"/>
      <c r="AE34" s="2"/>
      <c r="AF34" s="2"/>
      <c r="AG34" s="2">
        <v>1</v>
      </c>
      <c r="AH34" s="2"/>
      <c r="AI34" s="2">
        <v>2</v>
      </c>
      <c r="AJ34" s="2">
        <v>3</v>
      </c>
      <c r="AK34" s="2">
        <v>1</v>
      </c>
      <c r="AL34" s="2">
        <v>6</v>
      </c>
      <c r="AM34" s="2">
        <v>1</v>
      </c>
      <c r="AN34" s="2"/>
      <c r="AO34" s="2"/>
      <c r="AP34" s="2"/>
      <c r="AQ34" s="2"/>
      <c r="AR34" s="2"/>
      <c r="AS34" s="2">
        <v>1</v>
      </c>
      <c r="AT34" s="2">
        <v>2</v>
      </c>
      <c r="AU34" s="2">
        <v>2</v>
      </c>
      <c r="AV34" s="2"/>
      <c r="AW34" s="2"/>
      <c r="AX34" s="2"/>
      <c r="AY34" s="2"/>
      <c r="AZ34" s="2"/>
      <c r="BA34" s="2"/>
      <c r="BB34" s="27"/>
      <c r="BC34" s="13"/>
      <c r="BD34" s="2"/>
      <c r="BE34" s="2">
        <v>2</v>
      </c>
      <c r="BF34" s="2"/>
      <c r="BG34" s="2">
        <v>4</v>
      </c>
      <c r="BH34" s="2"/>
      <c r="BI34" s="2"/>
      <c r="BJ34" s="2">
        <v>4</v>
      </c>
      <c r="BK34" s="2">
        <v>1</v>
      </c>
      <c r="BL34" s="2">
        <v>2</v>
      </c>
      <c r="BM34" s="2"/>
      <c r="BN34" s="2"/>
      <c r="BO34" s="2"/>
      <c r="BP34" s="2">
        <v>3</v>
      </c>
      <c r="BQ34" s="2"/>
      <c r="BR34" s="2">
        <v>2</v>
      </c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7"/>
      <c r="CP34" s="33">
        <f t="shared" si="0"/>
        <v>221</v>
      </c>
      <c r="CQ34" s="21">
        <f t="shared" si="1"/>
        <v>86</v>
      </c>
    </row>
    <row r="35" spans="1:95" x14ac:dyDescent="0.35">
      <c r="A35" s="13">
        <v>29</v>
      </c>
      <c r="B35" s="40" t="s">
        <v>50</v>
      </c>
      <c r="C35" s="13">
        <v>1</v>
      </c>
      <c r="D35" s="2">
        <v>29</v>
      </c>
      <c r="E35" s="2">
        <v>5</v>
      </c>
      <c r="F35" s="2">
        <v>39</v>
      </c>
      <c r="G35" s="2">
        <v>54</v>
      </c>
      <c r="H35" s="2">
        <v>236</v>
      </c>
      <c r="I35" s="2">
        <v>8</v>
      </c>
      <c r="J35" s="2">
        <v>12</v>
      </c>
      <c r="K35" s="2">
        <v>12</v>
      </c>
      <c r="L35" s="2">
        <v>10</v>
      </c>
      <c r="M35" s="2">
        <v>62</v>
      </c>
      <c r="N35" s="2">
        <v>26</v>
      </c>
      <c r="O35" s="2">
        <v>67</v>
      </c>
      <c r="P35" s="2">
        <v>17</v>
      </c>
      <c r="Q35" s="2">
        <v>90</v>
      </c>
      <c r="R35" s="2">
        <v>18</v>
      </c>
      <c r="S35" s="2">
        <v>93</v>
      </c>
      <c r="T35" s="2">
        <v>11</v>
      </c>
      <c r="U35" s="2"/>
      <c r="V35" s="2"/>
      <c r="W35" s="2">
        <v>3</v>
      </c>
      <c r="X35" s="2">
        <v>7</v>
      </c>
      <c r="Y35" s="2">
        <v>4</v>
      </c>
      <c r="Z35" s="2">
        <v>6</v>
      </c>
      <c r="AA35" s="2"/>
      <c r="AB35" s="2"/>
      <c r="AC35" s="2">
        <v>1</v>
      </c>
      <c r="AD35" s="2"/>
      <c r="AE35" s="2">
        <v>2</v>
      </c>
      <c r="AF35" s="2"/>
      <c r="AG35" s="2">
        <v>1</v>
      </c>
      <c r="AH35" s="2">
        <v>5</v>
      </c>
      <c r="AI35" s="2">
        <v>9</v>
      </c>
      <c r="AJ35" s="2">
        <v>22</v>
      </c>
      <c r="AK35" s="2">
        <v>11</v>
      </c>
      <c r="AL35" s="2">
        <v>14</v>
      </c>
      <c r="AM35" s="2"/>
      <c r="AN35" s="2">
        <v>1</v>
      </c>
      <c r="AO35" s="2">
        <v>1</v>
      </c>
      <c r="AP35" s="2"/>
      <c r="AQ35" s="2">
        <v>1</v>
      </c>
      <c r="AR35" s="2"/>
      <c r="AS35" s="2">
        <v>1</v>
      </c>
      <c r="AT35" s="2">
        <v>5</v>
      </c>
      <c r="AU35" s="2">
        <v>2</v>
      </c>
      <c r="AV35" s="2">
        <v>5</v>
      </c>
      <c r="AW35" s="2">
        <v>1</v>
      </c>
      <c r="AX35" s="2"/>
      <c r="AY35" s="2"/>
      <c r="AZ35" s="2"/>
      <c r="BA35" s="2"/>
      <c r="BB35" s="27">
        <v>2</v>
      </c>
      <c r="BC35" s="13">
        <v>1</v>
      </c>
      <c r="BD35" s="2"/>
      <c r="BE35" s="2">
        <v>28</v>
      </c>
      <c r="BF35" s="2">
        <v>1</v>
      </c>
      <c r="BG35" s="2">
        <v>111</v>
      </c>
      <c r="BH35" s="2">
        <v>15</v>
      </c>
      <c r="BI35" s="2"/>
      <c r="BJ35" s="2">
        <v>6</v>
      </c>
      <c r="BK35" s="2">
        <v>1</v>
      </c>
      <c r="BL35" s="2">
        <v>12</v>
      </c>
      <c r="BM35" s="2"/>
      <c r="BN35" s="2"/>
      <c r="BO35" s="2"/>
      <c r="BP35" s="2">
        <v>3</v>
      </c>
      <c r="BQ35" s="2"/>
      <c r="BR35" s="2">
        <v>18</v>
      </c>
      <c r="BS35" s="2">
        <v>1</v>
      </c>
      <c r="BT35" s="2"/>
      <c r="BU35" s="2"/>
      <c r="BV35" s="2"/>
      <c r="BW35" s="2"/>
      <c r="BX35" s="2"/>
      <c r="BY35" s="2">
        <v>1</v>
      </c>
      <c r="BZ35" s="2"/>
      <c r="CA35" s="2">
        <v>1</v>
      </c>
      <c r="CB35" s="2">
        <v>2</v>
      </c>
      <c r="CC35" s="2">
        <v>2</v>
      </c>
      <c r="CD35" s="2">
        <v>2</v>
      </c>
      <c r="CE35" s="2">
        <v>2</v>
      </c>
      <c r="CF35" s="2"/>
      <c r="CG35" s="2"/>
      <c r="CH35" s="2"/>
      <c r="CI35" s="2"/>
      <c r="CJ35" s="2"/>
      <c r="CK35" s="2"/>
      <c r="CL35" s="2"/>
      <c r="CM35" s="2"/>
      <c r="CN35" s="2"/>
      <c r="CO35" s="27"/>
      <c r="CP35" s="33">
        <f t="shared" si="0"/>
        <v>614</v>
      </c>
      <c r="CQ35" s="21">
        <f t="shared" si="1"/>
        <v>487</v>
      </c>
    </row>
    <row r="36" spans="1:95" x14ac:dyDescent="0.35">
      <c r="A36" s="13">
        <v>30</v>
      </c>
      <c r="B36" s="40" t="s">
        <v>51</v>
      </c>
      <c r="C36" s="13">
        <v>1</v>
      </c>
      <c r="D36" s="2">
        <v>12</v>
      </c>
      <c r="E36" s="2">
        <v>1</v>
      </c>
      <c r="F36" s="2">
        <v>9</v>
      </c>
      <c r="G36" s="2">
        <v>10</v>
      </c>
      <c r="H36" s="2">
        <v>62</v>
      </c>
      <c r="I36" s="2">
        <v>5</v>
      </c>
      <c r="J36" s="2">
        <v>22</v>
      </c>
      <c r="K36" s="2">
        <v>6</v>
      </c>
      <c r="L36" s="2">
        <v>26</v>
      </c>
      <c r="M36" s="2">
        <v>4</v>
      </c>
      <c r="N36" s="2">
        <v>26</v>
      </c>
      <c r="O36" s="2">
        <v>4</v>
      </c>
      <c r="P36" s="2">
        <v>5</v>
      </c>
      <c r="Q36" s="2">
        <v>10</v>
      </c>
      <c r="R36" s="2">
        <v>6</v>
      </c>
      <c r="S36" s="2">
        <v>1</v>
      </c>
      <c r="T36" s="2">
        <v>3</v>
      </c>
      <c r="U36" s="2"/>
      <c r="V36" s="2">
        <v>1</v>
      </c>
      <c r="W36" s="2"/>
      <c r="X36" s="2"/>
      <c r="Y36" s="2"/>
      <c r="Z36" s="2">
        <v>2</v>
      </c>
      <c r="AA36" s="2"/>
      <c r="AB36" s="2">
        <v>1</v>
      </c>
      <c r="AC36" s="2">
        <v>1</v>
      </c>
      <c r="AD36" s="2">
        <v>2</v>
      </c>
      <c r="AE36" s="2"/>
      <c r="AF36" s="2"/>
      <c r="AG36" s="2">
        <v>2</v>
      </c>
      <c r="AH36" s="2">
        <v>4</v>
      </c>
      <c r="AI36" s="2">
        <v>3</v>
      </c>
      <c r="AJ36" s="2">
        <v>7</v>
      </c>
      <c r="AK36" s="2">
        <v>1</v>
      </c>
      <c r="AL36" s="2"/>
      <c r="AM36" s="2"/>
      <c r="AN36" s="2"/>
      <c r="AO36" s="2">
        <v>1</v>
      </c>
      <c r="AP36" s="2"/>
      <c r="AQ36" s="2"/>
      <c r="AR36" s="2"/>
      <c r="AS36" s="2"/>
      <c r="AT36" s="2"/>
      <c r="AU36" s="2">
        <v>1</v>
      </c>
      <c r="AV36" s="2">
        <v>3</v>
      </c>
      <c r="AW36" s="2"/>
      <c r="AX36" s="2"/>
      <c r="AY36" s="2"/>
      <c r="AZ36" s="2"/>
      <c r="BA36" s="2"/>
      <c r="BB36" s="27"/>
      <c r="BC36" s="13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7"/>
      <c r="CP36" s="33">
        <f t="shared" si="0"/>
        <v>51</v>
      </c>
      <c r="CQ36" s="21">
        <f t="shared" si="1"/>
        <v>191</v>
      </c>
    </row>
    <row r="37" spans="1:95" x14ac:dyDescent="0.35">
      <c r="A37" s="13">
        <v>31</v>
      </c>
      <c r="B37" s="40" t="s">
        <v>52</v>
      </c>
      <c r="C37" s="13"/>
      <c r="D37" s="2">
        <v>1</v>
      </c>
      <c r="E37" s="2">
        <v>7</v>
      </c>
      <c r="F37" s="2">
        <v>15</v>
      </c>
      <c r="G37" s="2">
        <v>23</v>
      </c>
      <c r="H37" s="2">
        <v>29</v>
      </c>
      <c r="I37" s="2">
        <v>2</v>
      </c>
      <c r="J37" s="2"/>
      <c r="K37" s="2">
        <v>4</v>
      </c>
      <c r="L37" s="2">
        <v>3</v>
      </c>
      <c r="M37" s="2">
        <v>23</v>
      </c>
      <c r="N37" s="2">
        <v>2</v>
      </c>
      <c r="O37" s="2">
        <v>9</v>
      </c>
      <c r="P37" s="2"/>
      <c r="Q37" s="2">
        <v>9</v>
      </c>
      <c r="R37" s="2"/>
      <c r="S37" s="2">
        <v>11</v>
      </c>
      <c r="T37" s="2"/>
      <c r="U37" s="2"/>
      <c r="V37" s="2"/>
      <c r="W37" s="2">
        <v>1</v>
      </c>
      <c r="X37" s="2"/>
      <c r="Y37" s="2"/>
      <c r="Z37" s="2"/>
      <c r="AA37" s="2"/>
      <c r="AB37" s="2"/>
      <c r="AC37" s="2">
        <v>1</v>
      </c>
      <c r="AD37" s="2"/>
      <c r="AE37" s="2"/>
      <c r="AF37" s="2"/>
      <c r="AG37" s="2">
        <v>1</v>
      </c>
      <c r="AH37" s="2"/>
      <c r="AI37" s="2">
        <v>1</v>
      </c>
      <c r="AJ37" s="2">
        <v>1</v>
      </c>
      <c r="AK37" s="2"/>
      <c r="AL37" s="2">
        <v>3</v>
      </c>
      <c r="AM37" s="2"/>
      <c r="AN37" s="2"/>
      <c r="AO37" s="2">
        <v>1</v>
      </c>
      <c r="AP37" s="2"/>
      <c r="AQ37" s="2"/>
      <c r="AR37" s="2"/>
      <c r="AS37" s="2"/>
      <c r="AT37" s="2"/>
      <c r="AU37" s="2"/>
      <c r="AV37" s="2">
        <v>2</v>
      </c>
      <c r="AW37" s="2"/>
      <c r="AX37" s="2"/>
      <c r="AY37" s="2"/>
      <c r="AZ37" s="2"/>
      <c r="BA37" s="2"/>
      <c r="BB37" s="27"/>
      <c r="BC37" s="13"/>
      <c r="BD37" s="2"/>
      <c r="BE37" s="2"/>
      <c r="BF37" s="2"/>
      <c r="BG37" s="2">
        <v>5</v>
      </c>
      <c r="BH37" s="2">
        <v>1</v>
      </c>
      <c r="BI37" s="2"/>
      <c r="BJ37" s="2"/>
      <c r="BK37" s="2"/>
      <c r="BL37" s="2">
        <v>5</v>
      </c>
      <c r="BM37" s="2"/>
      <c r="BN37" s="2"/>
      <c r="BO37" s="2"/>
      <c r="BP37" s="2"/>
      <c r="BQ37" s="2"/>
      <c r="BR37" s="2">
        <v>8</v>
      </c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>
        <v>1</v>
      </c>
      <c r="CE37" s="2"/>
      <c r="CF37" s="2">
        <v>1</v>
      </c>
      <c r="CG37" s="2"/>
      <c r="CH37" s="2"/>
      <c r="CI37" s="2"/>
      <c r="CJ37" s="2"/>
      <c r="CK37" s="2"/>
      <c r="CL37" s="2"/>
      <c r="CM37" s="2"/>
      <c r="CN37" s="2"/>
      <c r="CO37" s="27"/>
      <c r="CP37" s="33">
        <f t="shared" si="0"/>
        <v>113</v>
      </c>
      <c r="CQ37" s="21">
        <f t="shared" si="1"/>
        <v>57</v>
      </c>
    </row>
    <row r="38" spans="1:95" x14ac:dyDescent="0.35">
      <c r="A38" s="13">
        <v>32</v>
      </c>
      <c r="B38" s="40" t="s">
        <v>53</v>
      </c>
      <c r="C38" s="13">
        <v>7</v>
      </c>
      <c r="D38" s="2">
        <v>4</v>
      </c>
      <c r="E38" s="2">
        <v>9</v>
      </c>
      <c r="F38" s="2">
        <v>20</v>
      </c>
      <c r="G38" s="2">
        <v>81</v>
      </c>
      <c r="H38" s="2">
        <v>272</v>
      </c>
      <c r="I38" s="2">
        <v>15</v>
      </c>
      <c r="J38" s="2">
        <v>10</v>
      </c>
      <c r="K38" s="2">
        <v>26</v>
      </c>
      <c r="L38" s="2">
        <v>9</v>
      </c>
      <c r="M38" s="2">
        <v>161</v>
      </c>
      <c r="N38" s="2">
        <v>57</v>
      </c>
      <c r="O38" s="2">
        <v>86</v>
      </c>
      <c r="P38" s="2">
        <v>11</v>
      </c>
      <c r="Q38" s="2">
        <v>102</v>
      </c>
      <c r="R38" s="2">
        <v>3</v>
      </c>
      <c r="S38" s="2">
        <v>92</v>
      </c>
      <c r="T38" s="2">
        <v>7</v>
      </c>
      <c r="U38" s="2"/>
      <c r="V38" s="2"/>
      <c r="W38" s="2">
        <v>2</v>
      </c>
      <c r="X38" s="2"/>
      <c r="Y38" s="2">
        <v>1</v>
      </c>
      <c r="Z38" s="2"/>
      <c r="AA38" s="2"/>
      <c r="AB38" s="2"/>
      <c r="AC38" s="2">
        <v>2</v>
      </c>
      <c r="AD38" s="2"/>
      <c r="AE38" s="2">
        <v>2</v>
      </c>
      <c r="AF38" s="2"/>
      <c r="AG38" s="2">
        <v>1</v>
      </c>
      <c r="AH38" s="2"/>
      <c r="AI38" s="2">
        <v>7</v>
      </c>
      <c r="AJ38" s="2">
        <v>8</v>
      </c>
      <c r="AK38" s="2">
        <v>6</v>
      </c>
      <c r="AL38" s="2">
        <v>5</v>
      </c>
      <c r="AM38" s="2">
        <v>1</v>
      </c>
      <c r="AN38" s="2"/>
      <c r="AO38" s="2">
        <v>1</v>
      </c>
      <c r="AP38" s="2"/>
      <c r="AQ38" s="2"/>
      <c r="AR38" s="2"/>
      <c r="AS38" s="2"/>
      <c r="AT38" s="2"/>
      <c r="AU38" s="2">
        <v>7</v>
      </c>
      <c r="AV38" s="2">
        <v>1</v>
      </c>
      <c r="AW38" s="2">
        <v>1</v>
      </c>
      <c r="AX38" s="2">
        <v>1</v>
      </c>
      <c r="AY38" s="2">
        <v>1</v>
      </c>
      <c r="AZ38" s="2"/>
      <c r="BA38" s="2">
        <v>1</v>
      </c>
      <c r="BB38" s="27"/>
      <c r="BC38" s="13">
        <v>2</v>
      </c>
      <c r="BD38" s="2"/>
      <c r="BE38" s="2">
        <v>4</v>
      </c>
      <c r="BF38" s="2"/>
      <c r="BG38" s="2">
        <v>86</v>
      </c>
      <c r="BH38" s="2">
        <v>1</v>
      </c>
      <c r="BI38" s="2"/>
      <c r="BJ38" s="2">
        <v>1</v>
      </c>
      <c r="BK38" s="2"/>
      <c r="BL38" s="2">
        <v>29</v>
      </c>
      <c r="BM38" s="2"/>
      <c r="BN38" s="2">
        <v>3</v>
      </c>
      <c r="BO38" s="2"/>
      <c r="BP38" s="2">
        <v>5</v>
      </c>
      <c r="BQ38" s="2"/>
      <c r="BR38" s="2">
        <v>48</v>
      </c>
      <c r="BS38" s="2"/>
      <c r="BT38" s="2"/>
      <c r="BU38" s="2"/>
      <c r="BV38" s="2"/>
      <c r="BW38" s="2"/>
      <c r="BX38" s="2"/>
      <c r="BY38" s="2">
        <v>1</v>
      </c>
      <c r="BZ38" s="2"/>
      <c r="CA38" s="2">
        <v>1</v>
      </c>
      <c r="CB38" s="2"/>
      <c r="CC38" s="2"/>
      <c r="CD38" s="2">
        <v>2</v>
      </c>
      <c r="CE38" s="2"/>
      <c r="CF38" s="2">
        <v>3</v>
      </c>
      <c r="CG38" s="2"/>
      <c r="CH38" s="2"/>
      <c r="CI38" s="2"/>
      <c r="CJ38" s="2"/>
      <c r="CK38" s="2"/>
      <c r="CL38" s="2">
        <v>6</v>
      </c>
      <c r="CM38" s="2"/>
      <c r="CN38" s="2">
        <v>1</v>
      </c>
      <c r="CO38" s="27"/>
      <c r="CP38" s="33">
        <f t="shared" si="0"/>
        <v>804</v>
      </c>
      <c r="CQ38" s="21">
        <f t="shared" si="1"/>
        <v>409</v>
      </c>
    </row>
    <row r="39" spans="1:95" x14ac:dyDescent="0.35">
      <c r="A39" s="13">
        <v>33</v>
      </c>
      <c r="B39" s="40" t="s">
        <v>54</v>
      </c>
      <c r="C39" s="13">
        <v>2</v>
      </c>
      <c r="D39" s="2">
        <v>3</v>
      </c>
      <c r="E39" s="2">
        <v>23</v>
      </c>
      <c r="F39" s="2">
        <v>82</v>
      </c>
      <c r="G39" s="2">
        <v>11</v>
      </c>
      <c r="H39" s="2">
        <v>18</v>
      </c>
      <c r="I39" s="2"/>
      <c r="J39" s="2"/>
      <c r="K39" s="2">
        <v>31</v>
      </c>
      <c r="L39" s="2">
        <v>15</v>
      </c>
      <c r="M39" s="2">
        <v>16</v>
      </c>
      <c r="N39" s="2">
        <v>4</v>
      </c>
      <c r="O39" s="2">
        <v>4</v>
      </c>
      <c r="P39" s="2"/>
      <c r="Q39" s="2">
        <v>47</v>
      </c>
      <c r="R39" s="2">
        <v>9</v>
      </c>
      <c r="S39" s="2">
        <v>17</v>
      </c>
      <c r="T39" s="2">
        <v>1</v>
      </c>
      <c r="U39" s="2"/>
      <c r="V39" s="2"/>
      <c r="W39" s="2">
        <v>1</v>
      </c>
      <c r="X39" s="2"/>
      <c r="Y39" s="2">
        <v>1</v>
      </c>
      <c r="Z39" s="2">
        <v>2</v>
      </c>
      <c r="AA39" s="2"/>
      <c r="AB39" s="2"/>
      <c r="AC39" s="2">
        <v>1</v>
      </c>
      <c r="AD39" s="2"/>
      <c r="AE39" s="2"/>
      <c r="AF39" s="2"/>
      <c r="AG39" s="2"/>
      <c r="AH39" s="2"/>
      <c r="AI39" s="2">
        <v>1</v>
      </c>
      <c r="AJ39" s="2">
        <v>2</v>
      </c>
      <c r="AK39" s="2">
        <v>4</v>
      </c>
      <c r="AL39" s="2">
        <v>2</v>
      </c>
      <c r="AM39" s="2"/>
      <c r="AN39" s="2"/>
      <c r="AO39" s="2">
        <v>1</v>
      </c>
      <c r="AP39" s="2"/>
      <c r="AQ39" s="2"/>
      <c r="AR39" s="2"/>
      <c r="AS39" s="2">
        <v>2</v>
      </c>
      <c r="AT39" s="2"/>
      <c r="AU39" s="2"/>
      <c r="AV39" s="2">
        <v>1</v>
      </c>
      <c r="AW39" s="2"/>
      <c r="AX39" s="2"/>
      <c r="AY39" s="2"/>
      <c r="AZ39" s="2"/>
      <c r="BA39" s="2"/>
      <c r="BB39" s="27"/>
      <c r="BC39" s="13"/>
      <c r="BD39" s="2"/>
      <c r="BE39" s="2">
        <v>8</v>
      </c>
      <c r="BF39" s="2"/>
      <c r="BG39" s="2">
        <v>9</v>
      </c>
      <c r="BH39" s="2">
        <v>2</v>
      </c>
      <c r="BI39" s="2"/>
      <c r="BJ39" s="2"/>
      <c r="BK39" s="2"/>
      <c r="BL39" s="2"/>
      <c r="BM39" s="2"/>
      <c r="BN39" s="2"/>
      <c r="BO39" s="2"/>
      <c r="BP39" s="2"/>
      <c r="BQ39" s="2"/>
      <c r="BR39" s="2">
        <v>4</v>
      </c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>
        <v>1</v>
      </c>
      <c r="CE39" s="2"/>
      <c r="CF39" s="2">
        <v>1</v>
      </c>
      <c r="CG39" s="2"/>
      <c r="CH39" s="2"/>
      <c r="CI39" s="2"/>
      <c r="CJ39" s="2"/>
      <c r="CK39" s="2"/>
      <c r="CL39" s="2"/>
      <c r="CM39" s="2"/>
      <c r="CN39" s="2"/>
      <c r="CO39" s="27"/>
      <c r="CP39" s="33">
        <f t="shared" si="0"/>
        <v>185</v>
      </c>
      <c r="CQ39" s="21">
        <f t="shared" si="1"/>
        <v>141</v>
      </c>
    </row>
    <row r="40" spans="1:95" x14ac:dyDescent="0.35">
      <c r="A40" s="13">
        <v>34</v>
      </c>
      <c r="B40" s="40" t="s">
        <v>55</v>
      </c>
      <c r="C40" s="13">
        <v>4</v>
      </c>
      <c r="D40" s="2">
        <v>26</v>
      </c>
      <c r="E40" s="2">
        <v>5</v>
      </c>
      <c r="F40" s="2">
        <v>36</v>
      </c>
      <c r="G40" s="2">
        <v>26</v>
      </c>
      <c r="H40" s="2">
        <v>82</v>
      </c>
      <c r="I40" s="2">
        <v>2</v>
      </c>
      <c r="J40" s="2">
        <v>12</v>
      </c>
      <c r="K40" s="2">
        <v>15</v>
      </c>
      <c r="L40" s="2">
        <v>10</v>
      </c>
      <c r="M40" s="2">
        <v>41</v>
      </c>
      <c r="N40" s="2">
        <v>28</v>
      </c>
      <c r="O40" s="2">
        <v>7</v>
      </c>
      <c r="P40" s="2">
        <v>2</v>
      </c>
      <c r="Q40" s="2">
        <v>62</v>
      </c>
      <c r="R40" s="2">
        <v>5</v>
      </c>
      <c r="S40" s="2">
        <v>42</v>
      </c>
      <c r="T40" s="2">
        <v>14</v>
      </c>
      <c r="U40" s="2">
        <v>1</v>
      </c>
      <c r="V40" s="2">
        <v>2</v>
      </c>
      <c r="W40" s="2">
        <v>2</v>
      </c>
      <c r="X40" s="2">
        <v>2</v>
      </c>
      <c r="Y40" s="2">
        <v>1</v>
      </c>
      <c r="Z40" s="2">
        <v>6</v>
      </c>
      <c r="AA40" s="2"/>
      <c r="AB40" s="2"/>
      <c r="AC40" s="2"/>
      <c r="AD40" s="2">
        <v>1</v>
      </c>
      <c r="AE40" s="2">
        <v>2</v>
      </c>
      <c r="AF40" s="2"/>
      <c r="AG40" s="2"/>
      <c r="AH40" s="2"/>
      <c r="AI40" s="2">
        <v>4</v>
      </c>
      <c r="AJ40" s="2">
        <v>5</v>
      </c>
      <c r="AK40" s="2">
        <v>2</v>
      </c>
      <c r="AL40" s="2">
        <v>6</v>
      </c>
      <c r="AM40" s="2"/>
      <c r="AN40" s="2"/>
      <c r="AO40" s="2">
        <v>1</v>
      </c>
      <c r="AP40" s="2"/>
      <c r="AQ40" s="2"/>
      <c r="AR40" s="2"/>
      <c r="AS40" s="2"/>
      <c r="AT40" s="2">
        <v>3</v>
      </c>
      <c r="AU40" s="2">
        <v>2</v>
      </c>
      <c r="AV40" s="2">
        <v>3</v>
      </c>
      <c r="AW40" s="2"/>
      <c r="AX40" s="2"/>
      <c r="AY40" s="2"/>
      <c r="AZ40" s="2"/>
      <c r="BA40" s="2"/>
      <c r="BB40" s="27"/>
      <c r="BC40" s="13"/>
      <c r="BD40" s="2"/>
      <c r="BE40" s="2"/>
      <c r="BF40" s="2"/>
      <c r="BG40" s="2">
        <v>2</v>
      </c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>
        <v>2</v>
      </c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7"/>
      <c r="CP40" s="33">
        <f t="shared" si="0"/>
        <v>223</v>
      </c>
      <c r="CQ40" s="21">
        <f t="shared" si="1"/>
        <v>243</v>
      </c>
    </row>
    <row r="41" spans="1:95" x14ac:dyDescent="0.35">
      <c r="A41" s="13">
        <v>35</v>
      </c>
      <c r="B41" s="40" t="s">
        <v>56</v>
      </c>
      <c r="C41" s="13">
        <v>20</v>
      </c>
      <c r="D41" s="2">
        <v>8</v>
      </c>
      <c r="E41" s="2">
        <v>15</v>
      </c>
      <c r="F41" s="2">
        <v>9</v>
      </c>
      <c r="G41" s="2">
        <v>58</v>
      </c>
      <c r="H41" s="2">
        <v>77</v>
      </c>
      <c r="I41" s="2">
        <v>10</v>
      </c>
      <c r="J41" s="2">
        <v>2</v>
      </c>
      <c r="K41" s="2">
        <v>31</v>
      </c>
      <c r="L41" s="2">
        <v>4</v>
      </c>
      <c r="M41" s="2">
        <v>35</v>
      </c>
      <c r="N41" s="2">
        <v>10</v>
      </c>
      <c r="O41" s="2">
        <v>38</v>
      </c>
      <c r="P41" s="2">
        <v>3</v>
      </c>
      <c r="Q41" s="2">
        <v>57</v>
      </c>
      <c r="R41" s="2">
        <v>3</v>
      </c>
      <c r="S41" s="2">
        <v>59</v>
      </c>
      <c r="T41" s="2">
        <v>5</v>
      </c>
      <c r="U41" s="2"/>
      <c r="V41" s="2">
        <v>1</v>
      </c>
      <c r="W41" s="2">
        <v>1</v>
      </c>
      <c r="X41" s="2">
        <v>2</v>
      </c>
      <c r="Y41" s="2"/>
      <c r="Z41" s="2">
        <v>5</v>
      </c>
      <c r="AA41" s="2"/>
      <c r="AB41" s="2"/>
      <c r="AC41" s="2">
        <v>4</v>
      </c>
      <c r="AD41" s="2">
        <v>1</v>
      </c>
      <c r="AE41" s="2">
        <v>1</v>
      </c>
      <c r="AF41" s="2"/>
      <c r="AG41" s="2">
        <v>1</v>
      </c>
      <c r="AH41" s="2">
        <v>3</v>
      </c>
      <c r="AI41" s="2">
        <v>6</v>
      </c>
      <c r="AJ41" s="2">
        <v>5</v>
      </c>
      <c r="AK41" s="2">
        <v>2</v>
      </c>
      <c r="AL41" s="2">
        <v>10</v>
      </c>
      <c r="AM41" s="2"/>
      <c r="AN41" s="2"/>
      <c r="AO41" s="2">
        <v>1</v>
      </c>
      <c r="AP41" s="2">
        <v>1</v>
      </c>
      <c r="AQ41" s="2"/>
      <c r="AR41" s="2"/>
      <c r="AS41" s="2"/>
      <c r="AT41" s="2"/>
      <c r="AU41" s="2">
        <v>3</v>
      </c>
      <c r="AV41" s="2">
        <v>2</v>
      </c>
      <c r="AW41" s="2"/>
      <c r="AX41" s="2"/>
      <c r="AY41" s="2">
        <v>1</v>
      </c>
      <c r="AZ41" s="2"/>
      <c r="BA41" s="2">
        <v>1</v>
      </c>
      <c r="BB41" s="27">
        <v>1</v>
      </c>
      <c r="BC41" s="13"/>
      <c r="BD41" s="2"/>
      <c r="BE41" s="2">
        <v>3</v>
      </c>
      <c r="BF41" s="2"/>
      <c r="BG41" s="2">
        <v>64</v>
      </c>
      <c r="BH41" s="2"/>
      <c r="BI41" s="2">
        <v>1</v>
      </c>
      <c r="BJ41" s="2">
        <v>2</v>
      </c>
      <c r="BK41" s="2"/>
      <c r="BL41" s="2">
        <v>14</v>
      </c>
      <c r="BM41" s="2">
        <v>1</v>
      </c>
      <c r="BN41" s="2">
        <v>1</v>
      </c>
      <c r="BO41" s="2"/>
      <c r="BP41" s="2">
        <v>3</v>
      </c>
      <c r="BQ41" s="2"/>
      <c r="BR41" s="2">
        <v>10</v>
      </c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>
        <v>2</v>
      </c>
      <c r="CG41" s="2"/>
      <c r="CH41" s="2"/>
      <c r="CI41" s="2"/>
      <c r="CJ41" s="2"/>
      <c r="CK41" s="2"/>
      <c r="CL41" s="2"/>
      <c r="CM41" s="2"/>
      <c r="CN41" s="2"/>
      <c r="CO41" s="27"/>
      <c r="CP41" s="33">
        <f t="shared" si="0"/>
        <v>444</v>
      </c>
      <c r="CQ41" s="21">
        <f t="shared" si="1"/>
        <v>153</v>
      </c>
    </row>
    <row r="42" spans="1:95" s="26" customFormat="1" ht="25.25" customHeight="1" thickBot="1" x14ac:dyDescent="0.4">
      <c r="A42" s="45" t="s">
        <v>1</v>
      </c>
      <c r="B42" s="46"/>
      <c r="C42" s="32">
        <f>SUM(C7:C41)</f>
        <v>201</v>
      </c>
      <c r="D42" s="28">
        <f t="shared" ref="D42:BO42" si="2">SUM(D7:D41)</f>
        <v>550</v>
      </c>
      <c r="E42" s="28">
        <f t="shared" si="2"/>
        <v>413</v>
      </c>
      <c r="F42" s="28">
        <f t="shared" si="2"/>
        <v>1481</v>
      </c>
      <c r="G42" s="28">
        <f t="shared" si="2"/>
        <v>867</v>
      </c>
      <c r="H42" s="28">
        <f t="shared" si="2"/>
        <v>2233</v>
      </c>
      <c r="I42" s="28">
        <f t="shared" si="2"/>
        <v>345</v>
      </c>
      <c r="J42" s="28">
        <f t="shared" si="2"/>
        <v>241</v>
      </c>
      <c r="K42" s="28">
        <f t="shared" si="2"/>
        <v>754</v>
      </c>
      <c r="L42" s="28">
        <f t="shared" si="2"/>
        <v>474</v>
      </c>
      <c r="M42" s="28">
        <f t="shared" si="2"/>
        <v>1211</v>
      </c>
      <c r="N42" s="28">
        <f t="shared" si="2"/>
        <v>743</v>
      </c>
      <c r="O42" s="28">
        <f t="shared" si="2"/>
        <v>1097</v>
      </c>
      <c r="P42" s="28">
        <f t="shared" si="2"/>
        <v>190</v>
      </c>
      <c r="Q42" s="28">
        <f t="shared" si="2"/>
        <v>1849</v>
      </c>
      <c r="R42" s="28">
        <f t="shared" si="2"/>
        <v>294</v>
      </c>
      <c r="S42" s="28">
        <f t="shared" si="2"/>
        <v>1263</v>
      </c>
      <c r="T42" s="28">
        <f t="shared" si="2"/>
        <v>282</v>
      </c>
      <c r="U42" s="28">
        <f t="shared" si="2"/>
        <v>6</v>
      </c>
      <c r="V42" s="28">
        <f t="shared" si="2"/>
        <v>12</v>
      </c>
      <c r="W42" s="28">
        <f t="shared" si="2"/>
        <v>41</v>
      </c>
      <c r="X42" s="28">
        <f t="shared" si="2"/>
        <v>69</v>
      </c>
      <c r="Y42" s="28">
        <f t="shared" si="2"/>
        <v>30</v>
      </c>
      <c r="Z42" s="28">
        <f t="shared" si="2"/>
        <v>49</v>
      </c>
      <c r="AA42" s="28">
        <f t="shared" si="2"/>
        <v>5</v>
      </c>
      <c r="AB42" s="28">
        <f t="shared" si="2"/>
        <v>3</v>
      </c>
      <c r="AC42" s="28">
        <f t="shared" si="2"/>
        <v>43</v>
      </c>
      <c r="AD42" s="28">
        <f t="shared" si="2"/>
        <v>14</v>
      </c>
      <c r="AE42" s="28">
        <f t="shared" si="2"/>
        <v>23</v>
      </c>
      <c r="AF42" s="28">
        <f t="shared" si="2"/>
        <v>6</v>
      </c>
      <c r="AG42" s="28">
        <f t="shared" si="2"/>
        <v>19</v>
      </c>
      <c r="AH42" s="28">
        <f t="shared" si="2"/>
        <v>41</v>
      </c>
      <c r="AI42" s="28">
        <f t="shared" si="2"/>
        <v>140</v>
      </c>
      <c r="AJ42" s="28">
        <f t="shared" si="2"/>
        <v>242</v>
      </c>
      <c r="AK42" s="28">
        <f t="shared" si="2"/>
        <v>100</v>
      </c>
      <c r="AL42" s="28">
        <f t="shared" si="2"/>
        <v>126</v>
      </c>
      <c r="AM42" s="28">
        <f t="shared" si="2"/>
        <v>3</v>
      </c>
      <c r="AN42" s="28">
        <f t="shared" si="2"/>
        <v>3</v>
      </c>
      <c r="AO42" s="28">
        <f t="shared" si="2"/>
        <v>35</v>
      </c>
      <c r="AP42" s="28">
        <f t="shared" si="2"/>
        <v>4</v>
      </c>
      <c r="AQ42" s="28">
        <f t="shared" si="2"/>
        <v>8</v>
      </c>
      <c r="AR42" s="28">
        <f t="shared" si="2"/>
        <v>14</v>
      </c>
      <c r="AS42" s="28">
        <f t="shared" si="2"/>
        <v>15</v>
      </c>
      <c r="AT42" s="28">
        <f t="shared" si="2"/>
        <v>41</v>
      </c>
      <c r="AU42" s="28">
        <f t="shared" si="2"/>
        <v>51</v>
      </c>
      <c r="AV42" s="28">
        <f t="shared" si="2"/>
        <v>95</v>
      </c>
      <c r="AW42" s="28">
        <f t="shared" si="2"/>
        <v>12</v>
      </c>
      <c r="AX42" s="28">
        <f t="shared" si="2"/>
        <v>5</v>
      </c>
      <c r="AY42" s="28">
        <f t="shared" si="2"/>
        <v>8</v>
      </c>
      <c r="AZ42" s="28">
        <f t="shared" si="2"/>
        <v>4</v>
      </c>
      <c r="BA42" s="28">
        <f t="shared" si="2"/>
        <v>27</v>
      </c>
      <c r="BB42" s="29">
        <f t="shared" si="2"/>
        <v>10</v>
      </c>
      <c r="BC42" s="32">
        <f t="shared" si="2"/>
        <v>8</v>
      </c>
      <c r="BD42" s="28">
        <f t="shared" si="2"/>
        <v>1</v>
      </c>
      <c r="BE42" s="28">
        <f t="shared" si="2"/>
        <v>108</v>
      </c>
      <c r="BF42" s="28">
        <f t="shared" si="2"/>
        <v>7</v>
      </c>
      <c r="BG42" s="28">
        <f t="shared" si="2"/>
        <v>840</v>
      </c>
      <c r="BH42" s="28">
        <f t="shared" si="2"/>
        <v>39</v>
      </c>
      <c r="BI42" s="28">
        <f t="shared" si="2"/>
        <v>4</v>
      </c>
      <c r="BJ42" s="28">
        <f t="shared" si="2"/>
        <v>66</v>
      </c>
      <c r="BK42" s="28">
        <f t="shared" si="2"/>
        <v>3</v>
      </c>
      <c r="BL42" s="28">
        <f t="shared" si="2"/>
        <v>324</v>
      </c>
      <c r="BM42" s="28">
        <f t="shared" si="2"/>
        <v>7</v>
      </c>
      <c r="BN42" s="28">
        <f t="shared" si="2"/>
        <v>11</v>
      </c>
      <c r="BO42" s="28">
        <f t="shared" si="2"/>
        <v>1</v>
      </c>
      <c r="BP42" s="28">
        <f t="shared" ref="BP42:CQ42" si="3">SUM(BP7:BP41)</f>
        <v>82</v>
      </c>
      <c r="BQ42" s="28">
        <f t="shared" si="3"/>
        <v>2</v>
      </c>
      <c r="BR42" s="28">
        <f t="shared" si="3"/>
        <v>537</v>
      </c>
      <c r="BS42" s="28">
        <f t="shared" si="3"/>
        <v>12</v>
      </c>
      <c r="BT42" s="28">
        <f t="shared" si="3"/>
        <v>1</v>
      </c>
      <c r="BU42" s="28">
        <f t="shared" si="3"/>
        <v>2</v>
      </c>
      <c r="BV42" s="28">
        <f t="shared" si="3"/>
        <v>1</v>
      </c>
      <c r="BW42" s="28">
        <f t="shared" si="3"/>
        <v>2</v>
      </c>
      <c r="BX42" s="28">
        <f t="shared" si="3"/>
        <v>1</v>
      </c>
      <c r="BY42" s="28">
        <f t="shared" si="3"/>
        <v>5</v>
      </c>
      <c r="BZ42" s="28">
        <f t="shared" si="3"/>
        <v>3</v>
      </c>
      <c r="CA42" s="28">
        <f t="shared" si="3"/>
        <v>4</v>
      </c>
      <c r="CB42" s="28">
        <f t="shared" si="3"/>
        <v>5</v>
      </c>
      <c r="CC42" s="28">
        <f t="shared" si="3"/>
        <v>4</v>
      </c>
      <c r="CD42" s="28">
        <f t="shared" si="3"/>
        <v>13</v>
      </c>
      <c r="CE42" s="28">
        <f t="shared" si="3"/>
        <v>9</v>
      </c>
      <c r="CF42" s="28">
        <f t="shared" si="3"/>
        <v>16</v>
      </c>
      <c r="CG42" s="28">
        <f t="shared" si="3"/>
        <v>4</v>
      </c>
      <c r="CH42" s="28">
        <f t="shared" si="3"/>
        <v>1</v>
      </c>
      <c r="CI42" s="28">
        <f t="shared" si="3"/>
        <v>6</v>
      </c>
      <c r="CJ42" s="28">
        <f t="shared" si="3"/>
        <v>1</v>
      </c>
      <c r="CK42" s="28">
        <f t="shared" si="3"/>
        <v>5</v>
      </c>
      <c r="CL42" s="28">
        <f t="shared" si="3"/>
        <v>28</v>
      </c>
      <c r="CM42" s="28">
        <f t="shared" si="3"/>
        <v>40</v>
      </c>
      <c r="CN42" s="28">
        <f t="shared" si="3"/>
        <v>1</v>
      </c>
      <c r="CO42" s="29">
        <f t="shared" si="3"/>
        <v>1</v>
      </c>
      <c r="CP42" s="17">
        <f t="shared" si="3"/>
        <v>10625</v>
      </c>
      <c r="CQ42" s="15">
        <f t="shared" si="3"/>
        <v>7372</v>
      </c>
    </row>
  </sheetData>
  <mergeCells count="74">
    <mergeCell ref="C2:BB2"/>
    <mergeCell ref="BC2:CO2"/>
    <mergeCell ref="C3:T3"/>
    <mergeCell ref="U3:AL3"/>
    <mergeCell ref="AM3:AV3"/>
    <mergeCell ref="AW3:BB3"/>
    <mergeCell ref="BC3:BS3"/>
    <mergeCell ref="BT3:CG3"/>
    <mergeCell ref="CH3:CO3"/>
    <mergeCell ref="CN4:CO4"/>
    <mergeCell ref="C5:D5"/>
    <mergeCell ref="E5:F5"/>
    <mergeCell ref="G5:H5"/>
    <mergeCell ref="I5:J5"/>
    <mergeCell ref="K5:L5"/>
    <mergeCell ref="AM4:AP4"/>
    <mergeCell ref="AQ4:AV4"/>
    <mergeCell ref="AW4:BB4"/>
    <mergeCell ref="BC4:BH4"/>
    <mergeCell ref="BI4:BM4"/>
    <mergeCell ref="BN4:BS4"/>
    <mergeCell ref="C4:H4"/>
    <mergeCell ref="I4:N4"/>
    <mergeCell ref="O4:T4"/>
    <mergeCell ref="U4:Z4"/>
    <mergeCell ref="W5:X5"/>
    <mergeCell ref="BT4:BV4"/>
    <mergeCell ref="BW4:CA4"/>
    <mergeCell ref="CB4:CG4"/>
    <mergeCell ref="CH4:CM4"/>
    <mergeCell ref="AA4:AF4"/>
    <mergeCell ref="AG4:AL4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A42:B42"/>
    <mergeCell ref="CP2:CQ5"/>
    <mergeCell ref="BW5:BX5"/>
    <mergeCell ref="BY5:BZ5"/>
    <mergeCell ref="CB5:CC5"/>
    <mergeCell ref="CD5:CE5"/>
    <mergeCell ref="CF5:CG5"/>
    <mergeCell ref="CH5:CI5"/>
    <mergeCell ref="BJ5:BK5"/>
    <mergeCell ref="BL5:BM5"/>
    <mergeCell ref="BN5:BO5"/>
    <mergeCell ref="BP5:BQ5"/>
    <mergeCell ref="BR5:BS5"/>
    <mergeCell ref="BU5:BV5"/>
    <mergeCell ref="AW5:AX5"/>
    <mergeCell ref="AY5:AZ5"/>
    <mergeCell ref="A1:CQ1"/>
    <mergeCell ref="CJ5:CK5"/>
    <mergeCell ref="CL5:CO5"/>
    <mergeCell ref="B2:B6"/>
    <mergeCell ref="A2:A6"/>
    <mergeCell ref="BA5:BB5"/>
    <mergeCell ref="BC5:BD5"/>
    <mergeCell ref="BE5:BF5"/>
    <mergeCell ref="BG5:BH5"/>
    <mergeCell ref="AK5:AL5"/>
    <mergeCell ref="AM5:AN5"/>
    <mergeCell ref="AO5:AP5"/>
    <mergeCell ref="AQ5:AR5"/>
    <mergeCell ref="AS5:AT5"/>
    <mergeCell ref="AU5:AV5"/>
    <mergeCell ref="Y5:Z5"/>
  </mergeCells>
  <conditionalFormatting sqref="CQ7:CQ4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{CCD71FA5-0DA3-46D7-93F7-9188F5A9E2B3}</x14:id>
        </ext>
      </extLst>
    </cfRule>
  </conditionalFormatting>
  <conditionalFormatting sqref="CP7:CP4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{A00273C7-14DD-414C-82EE-EBA4189F36D7}</x14:id>
        </ext>
      </extLst>
    </cfRule>
  </conditionalFormatting>
  <pageMargins left="0.25" right="0.25" top="0.75" bottom="0.75" header="0.3" footer="0.3"/>
  <pageSetup paperSize="9" scale="4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D71FA5-0DA3-46D7-93F7-9188F5A9E2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CQ7:CQ41</xm:sqref>
        </x14:conditionalFormatting>
        <x14:conditionalFormatting xmlns:xm="http://schemas.microsoft.com/office/excel/2006/main">
          <x14:cfRule type="dataBar" id="{A00273C7-14DD-414C-82EE-EBA4189F36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CP7:CP41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52D10-005F-4000-BFFF-2133455A7220}">
  <dimension ref="A1:AL41"/>
  <sheetViews>
    <sheetView showGridLines="0" zoomScale="80" zoomScaleNormal="80" workbookViewId="0">
      <selection activeCell="Q20" sqref="Q20"/>
    </sheetView>
  </sheetViews>
  <sheetFormatPr defaultRowHeight="14.5" x14ac:dyDescent="0.35"/>
  <cols>
    <col min="1" max="1" width="4.81640625" customWidth="1"/>
    <col min="2" max="2" width="12.90625" customWidth="1"/>
    <col min="3" max="8" width="6.90625" style="5" bestFit="1" customWidth="1"/>
    <col min="9" max="9" width="5.36328125" style="5" bestFit="1" customWidth="1"/>
    <col min="10" max="10" width="6.1796875" style="5" bestFit="1" customWidth="1"/>
    <col min="11" max="11" width="4.36328125" style="5" bestFit="1" customWidth="1"/>
    <col min="12" max="12" width="6.1796875" style="5" bestFit="1" customWidth="1"/>
    <col min="13" max="13" width="5.36328125" style="5" bestFit="1" customWidth="1"/>
    <col min="14" max="14" width="6.1796875" style="5" bestFit="1" customWidth="1"/>
    <col min="15" max="15" width="4.36328125" style="5" bestFit="1" customWidth="1"/>
    <col min="16" max="16" width="6.1796875" style="5" bestFit="1" customWidth="1"/>
    <col min="17" max="17" width="4.36328125" style="5" bestFit="1" customWidth="1"/>
    <col min="18" max="18" width="6.1796875" style="5" bestFit="1" customWidth="1"/>
    <col min="19" max="19" width="4.36328125" style="5" bestFit="1" customWidth="1"/>
    <col min="20" max="20" width="6.1796875" style="5" bestFit="1" customWidth="1"/>
    <col min="21" max="21" width="5.36328125" style="5" bestFit="1" customWidth="1"/>
    <col min="22" max="22" width="6.1796875" style="5" bestFit="1" customWidth="1"/>
    <col min="23" max="23" width="5.36328125" style="5" bestFit="1" customWidth="1"/>
    <col min="24" max="24" width="6.1796875" style="5" bestFit="1" customWidth="1"/>
    <col min="25" max="25" width="5.36328125" style="5" bestFit="1" customWidth="1"/>
    <col min="26" max="26" width="6.1796875" style="5" bestFit="1" customWidth="1"/>
    <col min="27" max="27" width="3.54296875" style="5" bestFit="1" customWidth="1"/>
    <col min="28" max="28" width="6.1796875" style="5" bestFit="1" customWidth="1"/>
    <col min="29" max="29" width="4.36328125" style="5" bestFit="1" customWidth="1"/>
    <col min="30" max="30" width="6.1796875" style="5" bestFit="1" customWidth="1"/>
    <col min="31" max="31" width="4.36328125" style="5" bestFit="1" customWidth="1"/>
    <col min="32" max="32" width="6.1796875" style="5" bestFit="1" customWidth="1"/>
    <col min="33" max="33" width="4.36328125" style="5" bestFit="1" customWidth="1"/>
    <col min="34" max="34" width="6.1796875" style="5" bestFit="1" customWidth="1"/>
    <col min="35" max="35" width="3.54296875" style="5" bestFit="1" customWidth="1"/>
    <col min="36" max="36" width="6.1796875" style="5" bestFit="1" customWidth="1"/>
    <col min="37" max="37" width="9.81640625" customWidth="1"/>
    <col min="38" max="38" width="9.90625" customWidth="1"/>
  </cols>
  <sheetData>
    <row r="1" spans="1:38" ht="41.25" customHeight="1" thickBot="1" x14ac:dyDescent="0.4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38" ht="24" customHeight="1" x14ac:dyDescent="0.35">
      <c r="A2" s="42" t="s">
        <v>5</v>
      </c>
      <c r="B2" s="57" t="s">
        <v>10</v>
      </c>
      <c r="C2" s="82" t="s">
        <v>20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82" t="s">
        <v>13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4"/>
      <c r="AK2" s="47" t="s">
        <v>21</v>
      </c>
      <c r="AL2" s="48"/>
    </row>
    <row r="3" spans="1:38" ht="31.5" customHeight="1" x14ac:dyDescent="0.35">
      <c r="A3" s="43"/>
      <c r="B3" s="58"/>
      <c r="C3" s="60" t="s">
        <v>6</v>
      </c>
      <c r="D3" s="55"/>
      <c r="E3" s="55"/>
      <c r="F3" s="55"/>
      <c r="G3" s="55"/>
      <c r="H3" s="55"/>
      <c r="I3" s="54" t="s">
        <v>7</v>
      </c>
      <c r="J3" s="55"/>
      <c r="K3" s="55"/>
      <c r="L3" s="55"/>
      <c r="M3" s="55"/>
      <c r="N3" s="55"/>
      <c r="O3" s="54" t="s">
        <v>8</v>
      </c>
      <c r="P3" s="55"/>
      <c r="Q3" s="55"/>
      <c r="R3" s="55"/>
      <c r="S3" s="54" t="s">
        <v>9</v>
      </c>
      <c r="T3" s="56"/>
      <c r="U3" s="60" t="s">
        <v>6</v>
      </c>
      <c r="V3" s="55"/>
      <c r="W3" s="55"/>
      <c r="X3" s="55"/>
      <c r="Y3" s="55"/>
      <c r="Z3" s="55"/>
      <c r="AA3" s="54" t="s">
        <v>7</v>
      </c>
      <c r="AB3" s="55"/>
      <c r="AC3" s="55"/>
      <c r="AD3" s="55"/>
      <c r="AE3" s="55"/>
      <c r="AF3" s="55"/>
      <c r="AG3" s="81" t="s">
        <v>8</v>
      </c>
      <c r="AH3" s="81"/>
      <c r="AI3" s="81"/>
      <c r="AJ3" s="85"/>
      <c r="AK3" s="49"/>
      <c r="AL3" s="50"/>
    </row>
    <row r="4" spans="1:38" ht="36.65" customHeight="1" x14ac:dyDescent="0.35">
      <c r="A4" s="43"/>
      <c r="B4" s="58"/>
      <c r="C4" s="60" t="s">
        <v>2</v>
      </c>
      <c r="D4" s="55"/>
      <c r="E4" s="54" t="s">
        <v>4</v>
      </c>
      <c r="F4" s="55"/>
      <c r="G4" s="54" t="s">
        <v>3</v>
      </c>
      <c r="H4" s="55"/>
      <c r="I4" s="54" t="s">
        <v>16</v>
      </c>
      <c r="J4" s="55"/>
      <c r="K4" s="54" t="s">
        <v>15</v>
      </c>
      <c r="L4" s="55"/>
      <c r="M4" s="54" t="s">
        <v>14</v>
      </c>
      <c r="N4" s="55"/>
      <c r="O4" s="54" t="s">
        <v>11</v>
      </c>
      <c r="P4" s="55"/>
      <c r="Q4" s="54" t="s">
        <v>17</v>
      </c>
      <c r="R4" s="55"/>
      <c r="S4" s="54" t="s">
        <v>12</v>
      </c>
      <c r="T4" s="56"/>
      <c r="U4" s="60" t="s">
        <v>2</v>
      </c>
      <c r="V4" s="55"/>
      <c r="W4" s="54" t="s">
        <v>4</v>
      </c>
      <c r="X4" s="55"/>
      <c r="Y4" s="54" t="s">
        <v>3</v>
      </c>
      <c r="Z4" s="55"/>
      <c r="AA4" s="54" t="s">
        <v>16</v>
      </c>
      <c r="AB4" s="55"/>
      <c r="AC4" s="54" t="s">
        <v>15</v>
      </c>
      <c r="AD4" s="55"/>
      <c r="AE4" s="54" t="s">
        <v>14</v>
      </c>
      <c r="AF4" s="55"/>
      <c r="AG4" s="81" t="s">
        <v>11</v>
      </c>
      <c r="AH4" s="81"/>
      <c r="AI4" s="54" t="s">
        <v>17</v>
      </c>
      <c r="AJ4" s="56"/>
      <c r="AK4" s="51"/>
      <c r="AL4" s="52"/>
    </row>
    <row r="5" spans="1:38" ht="48.65" customHeight="1" x14ac:dyDescent="0.35">
      <c r="A5" s="44"/>
      <c r="B5" s="59"/>
      <c r="C5" s="18" t="s">
        <v>18</v>
      </c>
      <c r="D5" s="6" t="s">
        <v>19</v>
      </c>
      <c r="E5" s="6" t="s">
        <v>18</v>
      </c>
      <c r="F5" s="6" t="s">
        <v>19</v>
      </c>
      <c r="G5" s="6" t="s">
        <v>18</v>
      </c>
      <c r="H5" s="6" t="s">
        <v>19</v>
      </c>
      <c r="I5" s="6" t="s">
        <v>18</v>
      </c>
      <c r="J5" s="6" t="s">
        <v>19</v>
      </c>
      <c r="K5" s="6" t="s">
        <v>18</v>
      </c>
      <c r="L5" s="6" t="s">
        <v>19</v>
      </c>
      <c r="M5" s="6" t="s">
        <v>18</v>
      </c>
      <c r="N5" s="6" t="s">
        <v>19</v>
      </c>
      <c r="O5" s="6" t="s">
        <v>18</v>
      </c>
      <c r="P5" s="6" t="s">
        <v>19</v>
      </c>
      <c r="Q5" s="6" t="s">
        <v>18</v>
      </c>
      <c r="R5" s="6" t="s">
        <v>19</v>
      </c>
      <c r="S5" s="6" t="s">
        <v>18</v>
      </c>
      <c r="T5" s="19" t="s">
        <v>19</v>
      </c>
      <c r="U5" s="18" t="s">
        <v>18</v>
      </c>
      <c r="V5" s="6" t="s">
        <v>19</v>
      </c>
      <c r="W5" s="6" t="s">
        <v>18</v>
      </c>
      <c r="X5" s="6" t="s">
        <v>19</v>
      </c>
      <c r="Y5" s="6" t="s">
        <v>18</v>
      </c>
      <c r="Z5" s="6" t="s">
        <v>19</v>
      </c>
      <c r="AA5" s="6" t="s">
        <v>18</v>
      </c>
      <c r="AB5" s="6" t="s">
        <v>19</v>
      </c>
      <c r="AC5" s="6" t="s">
        <v>18</v>
      </c>
      <c r="AD5" s="6" t="s">
        <v>19</v>
      </c>
      <c r="AE5" s="6" t="s">
        <v>18</v>
      </c>
      <c r="AF5" s="6" t="s">
        <v>19</v>
      </c>
      <c r="AG5" s="6" t="s">
        <v>18</v>
      </c>
      <c r="AH5" s="6" t="s">
        <v>19</v>
      </c>
      <c r="AI5" s="6" t="s">
        <v>18</v>
      </c>
      <c r="AJ5" s="19" t="s">
        <v>19</v>
      </c>
      <c r="AK5" s="16" t="s">
        <v>18</v>
      </c>
      <c r="AL5" s="12" t="s">
        <v>19</v>
      </c>
    </row>
    <row r="6" spans="1:38" x14ac:dyDescent="0.35">
      <c r="A6" s="13">
        <v>1</v>
      </c>
      <c r="B6" s="40" t="s">
        <v>22</v>
      </c>
      <c r="C6" s="20">
        <v>40</v>
      </c>
      <c r="D6" s="4">
        <v>44</v>
      </c>
      <c r="E6" s="4">
        <v>19</v>
      </c>
      <c r="F6" s="4">
        <v>15</v>
      </c>
      <c r="G6" s="4">
        <v>23</v>
      </c>
      <c r="H6" s="4">
        <v>13</v>
      </c>
      <c r="I6" s="4"/>
      <c r="J6" s="4">
        <v>1</v>
      </c>
      <c r="K6" s="4">
        <v>1</v>
      </c>
      <c r="L6" s="4"/>
      <c r="M6" s="4">
        <v>7</v>
      </c>
      <c r="N6" s="4">
        <v>3</v>
      </c>
      <c r="O6" s="4">
        <v>1</v>
      </c>
      <c r="P6" s="4"/>
      <c r="Q6" s="4"/>
      <c r="R6" s="4">
        <v>3</v>
      </c>
      <c r="S6" s="4"/>
      <c r="T6" s="21"/>
      <c r="U6" s="2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1"/>
      <c r="AK6" s="34">
        <f t="shared" ref="AK6:AK40" si="0">SUMIF($C$5:$AJ$5,"Have",C6:AJ6)</f>
        <v>91</v>
      </c>
      <c r="AL6" s="35">
        <f t="shared" ref="AL6:AL40" si="1">SUMIF($C$5:$AJ$5,"Doesn't Have",C6:AJ6)</f>
        <v>79</v>
      </c>
    </row>
    <row r="7" spans="1:38" x14ac:dyDescent="0.35">
      <c r="A7" s="13">
        <v>2</v>
      </c>
      <c r="B7" s="40" t="s">
        <v>23</v>
      </c>
      <c r="C7" s="20">
        <v>48</v>
      </c>
      <c r="D7" s="4">
        <v>200</v>
      </c>
      <c r="E7" s="4">
        <v>39</v>
      </c>
      <c r="F7" s="4">
        <v>78</v>
      </c>
      <c r="G7" s="4">
        <v>61</v>
      </c>
      <c r="H7" s="4">
        <v>32</v>
      </c>
      <c r="I7" s="4"/>
      <c r="J7" s="4">
        <v>2</v>
      </c>
      <c r="K7" s="4">
        <v>1</v>
      </c>
      <c r="L7" s="4"/>
      <c r="M7" s="4">
        <v>4</v>
      </c>
      <c r="N7" s="4">
        <v>11</v>
      </c>
      <c r="O7" s="4"/>
      <c r="P7" s="4">
        <v>1</v>
      </c>
      <c r="Q7" s="4"/>
      <c r="R7" s="4">
        <v>3</v>
      </c>
      <c r="S7" s="4"/>
      <c r="T7" s="21"/>
      <c r="U7" s="20"/>
      <c r="V7" s="4"/>
      <c r="W7" s="4"/>
      <c r="X7" s="4"/>
      <c r="Y7" s="4">
        <v>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21"/>
      <c r="AK7" s="34">
        <f t="shared" si="0"/>
        <v>155</v>
      </c>
      <c r="AL7" s="35">
        <f t="shared" si="1"/>
        <v>327</v>
      </c>
    </row>
    <row r="8" spans="1:38" x14ac:dyDescent="0.35">
      <c r="A8" s="13">
        <v>3</v>
      </c>
      <c r="B8" s="40" t="s">
        <v>24</v>
      </c>
      <c r="C8" s="20">
        <v>22</v>
      </c>
      <c r="D8" s="4">
        <v>35</v>
      </c>
      <c r="E8" s="4">
        <v>77</v>
      </c>
      <c r="F8" s="4">
        <v>40</v>
      </c>
      <c r="G8" s="4">
        <v>127</v>
      </c>
      <c r="H8" s="4">
        <v>40</v>
      </c>
      <c r="I8" s="4"/>
      <c r="J8" s="4">
        <v>1</v>
      </c>
      <c r="K8" s="4">
        <v>1</v>
      </c>
      <c r="L8" s="4"/>
      <c r="M8" s="4">
        <v>2</v>
      </c>
      <c r="N8" s="4">
        <v>9</v>
      </c>
      <c r="O8" s="4">
        <v>1</v>
      </c>
      <c r="P8" s="4"/>
      <c r="Q8" s="4">
        <v>1</v>
      </c>
      <c r="R8" s="4">
        <v>5</v>
      </c>
      <c r="S8" s="4"/>
      <c r="T8" s="21">
        <v>2</v>
      </c>
      <c r="U8" s="20">
        <v>5</v>
      </c>
      <c r="V8" s="4"/>
      <c r="W8" s="4"/>
      <c r="X8" s="4"/>
      <c r="Y8" s="4">
        <v>5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21"/>
      <c r="AK8" s="34">
        <f t="shared" si="0"/>
        <v>241</v>
      </c>
      <c r="AL8" s="35">
        <f t="shared" si="1"/>
        <v>132</v>
      </c>
    </row>
    <row r="9" spans="1:38" x14ac:dyDescent="0.35">
      <c r="A9" s="13">
        <v>4</v>
      </c>
      <c r="B9" s="40" t="s">
        <v>25</v>
      </c>
      <c r="C9" s="20">
        <v>32</v>
      </c>
      <c r="D9" s="4">
        <v>119</v>
      </c>
      <c r="E9" s="4">
        <v>59</v>
      </c>
      <c r="F9" s="4">
        <v>126</v>
      </c>
      <c r="G9" s="4">
        <v>184</v>
      </c>
      <c r="H9" s="4">
        <v>153</v>
      </c>
      <c r="I9" s="4">
        <v>1</v>
      </c>
      <c r="J9" s="4">
        <v>8</v>
      </c>
      <c r="K9" s="4">
        <v>5</v>
      </c>
      <c r="L9" s="4"/>
      <c r="M9" s="4">
        <v>8</v>
      </c>
      <c r="N9" s="4">
        <v>20</v>
      </c>
      <c r="O9" s="4">
        <v>2</v>
      </c>
      <c r="P9" s="4">
        <v>2</v>
      </c>
      <c r="Q9" s="4">
        <v>6</v>
      </c>
      <c r="R9" s="4">
        <v>8</v>
      </c>
      <c r="S9" s="4">
        <v>1</v>
      </c>
      <c r="T9" s="21">
        <v>1</v>
      </c>
      <c r="U9" s="20">
        <v>6</v>
      </c>
      <c r="V9" s="4">
        <v>1</v>
      </c>
      <c r="W9" s="4">
        <v>1</v>
      </c>
      <c r="X9" s="4"/>
      <c r="Y9" s="4">
        <v>3</v>
      </c>
      <c r="Z9" s="4"/>
      <c r="AA9" s="4"/>
      <c r="AB9" s="4"/>
      <c r="AC9" s="4"/>
      <c r="AD9" s="4"/>
      <c r="AE9" s="4">
        <v>2</v>
      </c>
      <c r="AF9" s="4">
        <v>2</v>
      </c>
      <c r="AG9" s="4"/>
      <c r="AH9" s="4"/>
      <c r="AI9" s="4"/>
      <c r="AJ9" s="21"/>
      <c r="AK9" s="34">
        <f t="shared" si="0"/>
        <v>310</v>
      </c>
      <c r="AL9" s="35">
        <f t="shared" si="1"/>
        <v>440</v>
      </c>
    </row>
    <row r="10" spans="1:38" x14ac:dyDescent="0.35">
      <c r="A10" s="13">
        <v>5</v>
      </c>
      <c r="B10" s="40" t="s">
        <v>26</v>
      </c>
      <c r="C10" s="20">
        <v>126</v>
      </c>
      <c r="D10" s="4">
        <v>40</v>
      </c>
      <c r="E10" s="4">
        <v>145</v>
      </c>
      <c r="F10" s="4">
        <v>12</v>
      </c>
      <c r="G10" s="4">
        <v>180</v>
      </c>
      <c r="H10" s="4">
        <v>9</v>
      </c>
      <c r="I10" s="4">
        <v>10</v>
      </c>
      <c r="J10" s="4"/>
      <c r="K10" s="4">
        <v>4</v>
      </c>
      <c r="L10" s="4"/>
      <c r="M10" s="4">
        <v>25</v>
      </c>
      <c r="N10" s="4">
        <v>1</v>
      </c>
      <c r="O10" s="4">
        <v>1</v>
      </c>
      <c r="P10" s="4">
        <v>1</v>
      </c>
      <c r="Q10" s="4">
        <v>5</v>
      </c>
      <c r="R10" s="4">
        <v>2</v>
      </c>
      <c r="S10" s="4">
        <v>1</v>
      </c>
      <c r="T10" s="21"/>
      <c r="U10" s="20">
        <v>9</v>
      </c>
      <c r="V10" s="4">
        <v>6</v>
      </c>
      <c r="W10" s="4">
        <v>5</v>
      </c>
      <c r="X10" s="4">
        <v>2</v>
      </c>
      <c r="Y10" s="4">
        <v>6</v>
      </c>
      <c r="Z10" s="4"/>
      <c r="AA10" s="4"/>
      <c r="AB10" s="4"/>
      <c r="AC10" s="4">
        <v>1</v>
      </c>
      <c r="AD10" s="4"/>
      <c r="AE10" s="4"/>
      <c r="AF10" s="4"/>
      <c r="AG10" s="4">
        <v>4</v>
      </c>
      <c r="AH10" s="4">
        <v>1</v>
      </c>
      <c r="AI10" s="4"/>
      <c r="AJ10" s="21"/>
      <c r="AK10" s="34">
        <f t="shared" si="0"/>
        <v>522</v>
      </c>
      <c r="AL10" s="35">
        <f t="shared" si="1"/>
        <v>74</v>
      </c>
    </row>
    <row r="11" spans="1:38" x14ac:dyDescent="0.35">
      <c r="A11" s="13">
        <v>6</v>
      </c>
      <c r="B11" s="40" t="s">
        <v>27</v>
      </c>
      <c r="C11" s="20">
        <v>61</v>
      </c>
      <c r="D11" s="4">
        <v>70</v>
      </c>
      <c r="E11" s="4">
        <v>131</v>
      </c>
      <c r="F11" s="4">
        <v>94</v>
      </c>
      <c r="G11" s="4">
        <v>194</v>
      </c>
      <c r="H11" s="4">
        <v>42</v>
      </c>
      <c r="I11" s="4">
        <v>4</v>
      </c>
      <c r="J11" s="4">
        <v>1</v>
      </c>
      <c r="K11" s="4">
        <v>4</v>
      </c>
      <c r="L11" s="4">
        <v>1</v>
      </c>
      <c r="M11" s="4">
        <v>16</v>
      </c>
      <c r="N11" s="4">
        <v>11</v>
      </c>
      <c r="O11" s="4">
        <v>1</v>
      </c>
      <c r="P11" s="4"/>
      <c r="Q11" s="4">
        <v>6</v>
      </c>
      <c r="R11" s="4">
        <v>3</v>
      </c>
      <c r="S11" s="4">
        <v>2</v>
      </c>
      <c r="T11" s="21"/>
      <c r="U11" s="20">
        <v>68</v>
      </c>
      <c r="V11" s="4"/>
      <c r="W11" s="4">
        <v>9</v>
      </c>
      <c r="X11" s="4"/>
      <c r="Y11" s="4">
        <v>21</v>
      </c>
      <c r="Z11" s="4"/>
      <c r="AA11" s="4"/>
      <c r="AB11" s="4"/>
      <c r="AC11" s="4">
        <v>2</v>
      </c>
      <c r="AD11" s="4"/>
      <c r="AE11" s="4">
        <v>2</v>
      </c>
      <c r="AF11" s="4"/>
      <c r="AG11" s="4">
        <v>10</v>
      </c>
      <c r="AH11" s="4"/>
      <c r="AI11" s="4"/>
      <c r="AJ11" s="21"/>
      <c r="AK11" s="34">
        <f t="shared" si="0"/>
        <v>531</v>
      </c>
      <c r="AL11" s="35">
        <f t="shared" si="1"/>
        <v>222</v>
      </c>
    </row>
    <row r="12" spans="1:38" x14ac:dyDescent="0.35">
      <c r="A12" s="13">
        <v>7</v>
      </c>
      <c r="B12" s="40" t="s">
        <v>28</v>
      </c>
      <c r="C12" s="20">
        <v>43</v>
      </c>
      <c r="D12" s="4">
        <v>87</v>
      </c>
      <c r="E12" s="4">
        <v>74</v>
      </c>
      <c r="F12" s="4">
        <v>48</v>
      </c>
      <c r="G12" s="4">
        <v>152</v>
      </c>
      <c r="H12" s="4">
        <v>38</v>
      </c>
      <c r="I12" s="4">
        <v>6</v>
      </c>
      <c r="J12" s="4">
        <v>14</v>
      </c>
      <c r="K12" s="4">
        <v>8</v>
      </c>
      <c r="L12" s="4">
        <v>3</v>
      </c>
      <c r="M12" s="4">
        <v>15</v>
      </c>
      <c r="N12" s="4">
        <v>15</v>
      </c>
      <c r="O12" s="4">
        <v>1</v>
      </c>
      <c r="P12" s="4">
        <v>2</v>
      </c>
      <c r="Q12" s="4">
        <v>2</v>
      </c>
      <c r="R12" s="4">
        <v>5</v>
      </c>
      <c r="S12" s="4">
        <v>2</v>
      </c>
      <c r="T12" s="21">
        <v>3</v>
      </c>
      <c r="U12" s="20">
        <v>1</v>
      </c>
      <c r="V12" s="4">
        <v>2</v>
      </c>
      <c r="W12" s="4"/>
      <c r="X12" s="4"/>
      <c r="Y12" s="4">
        <v>3</v>
      </c>
      <c r="Z12" s="4">
        <v>5</v>
      </c>
      <c r="AA12" s="4"/>
      <c r="AB12" s="4"/>
      <c r="AC12" s="4"/>
      <c r="AD12" s="4">
        <v>1</v>
      </c>
      <c r="AE12" s="4"/>
      <c r="AF12" s="4"/>
      <c r="AG12" s="4"/>
      <c r="AH12" s="4"/>
      <c r="AI12" s="4"/>
      <c r="AJ12" s="21"/>
      <c r="AK12" s="34">
        <f t="shared" si="0"/>
        <v>307</v>
      </c>
      <c r="AL12" s="35">
        <f t="shared" si="1"/>
        <v>223</v>
      </c>
    </row>
    <row r="13" spans="1:38" x14ac:dyDescent="0.35">
      <c r="A13" s="13">
        <v>8</v>
      </c>
      <c r="B13" s="40" t="s">
        <v>29</v>
      </c>
      <c r="C13" s="20">
        <v>30</v>
      </c>
      <c r="D13" s="4">
        <v>107</v>
      </c>
      <c r="E13" s="4">
        <v>42</v>
      </c>
      <c r="F13" s="4">
        <v>40</v>
      </c>
      <c r="G13" s="4">
        <v>88</v>
      </c>
      <c r="H13" s="4">
        <v>20</v>
      </c>
      <c r="I13" s="4">
        <v>1</v>
      </c>
      <c r="J13" s="4"/>
      <c r="K13" s="4">
        <v>1</v>
      </c>
      <c r="L13" s="4"/>
      <c r="M13" s="4">
        <v>6</v>
      </c>
      <c r="N13" s="4">
        <v>2</v>
      </c>
      <c r="O13" s="4">
        <v>1</v>
      </c>
      <c r="P13" s="4"/>
      <c r="Q13" s="4">
        <v>3</v>
      </c>
      <c r="R13" s="4">
        <v>4</v>
      </c>
      <c r="S13" s="4"/>
      <c r="T13" s="21"/>
      <c r="U13" s="20">
        <v>15</v>
      </c>
      <c r="V13" s="4">
        <v>1</v>
      </c>
      <c r="W13" s="4">
        <v>6</v>
      </c>
      <c r="X13" s="4"/>
      <c r="Y13" s="4">
        <v>10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21"/>
      <c r="AK13" s="34">
        <f t="shared" si="0"/>
        <v>203</v>
      </c>
      <c r="AL13" s="35">
        <f t="shared" si="1"/>
        <v>174</v>
      </c>
    </row>
    <row r="14" spans="1:38" x14ac:dyDescent="0.35">
      <c r="A14" s="13">
        <v>9</v>
      </c>
      <c r="B14" s="40" t="s">
        <v>30</v>
      </c>
      <c r="C14" s="20">
        <v>236</v>
      </c>
      <c r="D14" s="4">
        <v>13</v>
      </c>
      <c r="E14" s="4">
        <v>59</v>
      </c>
      <c r="F14" s="4"/>
      <c r="G14" s="4">
        <v>69</v>
      </c>
      <c r="H14" s="4"/>
      <c r="I14" s="4">
        <v>6</v>
      </c>
      <c r="J14" s="4"/>
      <c r="K14" s="4">
        <v>3</v>
      </c>
      <c r="L14" s="4"/>
      <c r="M14" s="4">
        <v>14</v>
      </c>
      <c r="N14" s="4"/>
      <c r="O14" s="4"/>
      <c r="P14" s="4"/>
      <c r="Q14" s="4">
        <v>3</v>
      </c>
      <c r="R14" s="4">
        <v>2</v>
      </c>
      <c r="S14" s="4"/>
      <c r="T14" s="21"/>
      <c r="U14" s="20">
        <v>2</v>
      </c>
      <c r="V14" s="4"/>
      <c r="W14" s="4">
        <v>1</v>
      </c>
      <c r="X14" s="4"/>
      <c r="Y14" s="4">
        <v>3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21"/>
      <c r="AK14" s="34">
        <f t="shared" si="0"/>
        <v>396</v>
      </c>
      <c r="AL14" s="35">
        <f t="shared" si="1"/>
        <v>15</v>
      </c>
    </row>
    <row r="15" spans="1:38" x14ac:dyDescent="0.35">
      <c r="A15" s="13">
        <v>10</v>
      </c>
      <c r="B15" s="40" t="s">
        <v>31</v>
      </c>
      <c r="C15" s="20">
        <v>13</v>
      </c>
      <c r="D15" s="4">
        <v>24</v>
      </c>
      <c r="E15" s="4">
        <v>17</v>
      </c>
      <c r="F15" s="4">
        <v>12</v>
      </c>
      <c r="G15" s="4">
        <v>42</v>
      </c>
      <c r="H15" s="4">
        <v>21</v>
      </c>
      <c r="I15" s="4">
        <v>2</v>
      </c>
      <c r="J15" s="4">
        <v>1</v>
      </c>
      <c r="K15" s="4">
        <v>3</v>
      </c>
      <c r="L15" s="4">
        <v>1</v>
      </c>
      <c r="M15" s="4">
        <v>7</v>
      </c>
      <c r="N15" s="4">
        <v>11</v>
      </c>
      <c r="O15" s="4">
        <v>1</v>
      </c>
      <c r="P15" s="4"/>
      <c r="Q15" s="4">
        <v>1</v>
      </c>
      <c r="R15" s="4">
        <v>4</v>
      </c>
      <c r="S15" s="4">
        <v>1</v>
      </c>
      <c r="T15" s="21"/>
      <c r="U15" s="20"/>
      <c r="V15" s="4"/>
      <c r="W15" s="4"/>
      <c r="X15" s="4"/>
      <c r="Y15" s="4"/>
      <c r="Z15" s="4"/>
      <c r="AA15" s="4"/>
      <c r="AB15" s="4"/>
      <c r="AC15" s="4"/>
      <c r="AD15" s="4"/>
      <c r="AE15" s="4">
        <v>1</v>
      </c>
      <c r="AF15" s="4"/>
      <c r="AG15" s="4"/>
      <c r="AH15" s="4"/>
      <c r="AI15" s="4"/>
      <c r="AJ15" s="21"/>
      <c r="AK15" s="34">
        <f t="shared" si="0"/>
        <v>88</v>
      </c>
      <c r="AL15" s="35">
        <f t="shared" si="1"/>
        <v>74</v>
      </c>
    </row>
    <row r="16" spans="1:38" x14ac:dyDescent="0.35">
      <c r="A16" s="13">
        <v>11</v>
      </c>
      <c r="B16" s="40" t="s">
        <v>32</v>
      </c>
      <c r="C16" s="20">
        <v>72</v>
      </c>
      <c r="D16" s="4">
        <v>179</v>
      </c>
      <c r="E16" s="4">
        <v>74</v>
      </c>
      <c r="F16" s="4">
        <v>66</v>
      </c>
      <c r="G16" s="4">
        <v>187</v>
      </c>
      <c r="H16" s="4">
        <v>53</v>
      </c>
      <c r="I16" s="4">
        <v>2</v>
      </c>
      <c r="J16" s="4">
        <v>5</v>
      </c>
      <c r="K16" s="4">
        <v>4</v>
      </c>
      <c r="L16" s="4">
        <v>1</v>
      </c>
      <c r="M16" s="4">
        <v>15</v>
      </c>
      <c r="N16" s="4">
        <v>8</v>
      </c>
      <c r="O16" s="4">
        <v>1</v>
      </c>
      <c r="P16" s="4"/>
      <c r="Q16" s="4">
        <v>4</v>
      </c>
      <c r="R16" s="4">
        <v>5</v>
      </c>
      <c r="S16" s="4">
        <v>1</v>
      </c>
      <c r="T16" s="21"/>
      <c r="U16" s="20">
        <v>1</v>
      </c>
      <c r="V16" s="4">
        <v>1</v>
      </c>
      <c r="W16" s="4">
        <v>4</v>
      </c>
      <c r="X16" s="4"/>
      <c r="Y16" s="4">
        <v>9</v>
      </c>
      <c r="Z16" s="4"/>
      <c r="AA16" s="4">
        <v>1</v>
      </c>
      <c r="AB16" s="4"/>
      <c r="AC16" s="4">
        <v>1</v>
      </c>
      <c r="AD16" s="4"/>
      <c r="AE16" s="4"/>
      <c r="AF16" s="4"/>
      <c r="AG16" s="4">
        <v>3</v>
      </c>
      <c r="AH16" s="4"/>
      <c r="AI16" s="4"/>
      <c r="AJ16" s="21"/>
      <c r="AK16" s="34">
        <f t="shared" si="0"/>
        <v>379</v>
      </c>
      <c r="AL16" s="35">
        <f t="shared" si="1"/>
        <v>318</v>
      </c>
    </row>
    <row r="17" spans="1:38" x14ac:dyDescent="0.35">
      <c r="A17" s="13">
        <v>12</v>
      </c>
      <c r="B17" s="40" t="s">
        <v>33</v>
      </c>
      <c r="C17" s="20">
        <v>23</v>
      </c>
      <c r="D17" s="4">
        <v>88</v>
      </c>
      <c r="E17" s="4">
        <v>42</v>
      </c>
      <c r="F17" s="4">
        <v>83</v>
      </c>
      <c r="G17" s="4">
        <v>78</v>
      </c>
      <c r="H17" s="4">
        <v>35</v>
      </c>
      <c r="I17" s="4">
        <v>2</v>
      </c>
      <c r="J17" s="4">
        <v>4</v>
      </c>
      <c r="K17" s="4">
        <v>1</v>
      </c>
      <c r="L17" s="4"/>
      <c r="M17" s="4">
        <v>4</v>
      </c>
      <c r="N17" s="4">
        <v>13</v>
      </c>
      <c r="O17" s="4">
        <v>1</v>
      </c>
      <c r="P17" s="4"/>
      <c r="Q17" s="4">
        <v>1</v>
      </c>
      <c r="R17" s="4">
        <v>3</v>
      </c>
      <c r="S17" s="4">
        <v>3</v>
      </c>
      <c r="T17" s="21">
        <v>2</v>
      </c>
      <c r="U17" s="20">
        <v>2</v>
      </c>
      <c r="V17" s="4">
        <v>2</v>
      </c>
      <c r="W17" s="4">
        <v>2</v>
      </c>
      <c r="X17" s="4"/>
      <c r="Y17" s="4">
        <v>4</v>
      </c>
      <c r="Z17" s="4"/>
      <c r="AA17" s="4"/>
      <c r="AB17" s="4"/>
      <c r="AC17" s="4"/>
      <c r="AD17" s="4"/>
      <c r="AE17" s="4"/>
      <c r="AF17" s="4"/>
      <c r="AG17" s="4">
        <v>2</v>
      </c>
      <c r="AH17" s="4"/>
      <c r="AI17" s="4"/>
      <c r="AJ17" s="21"/>
      <c r="AK17" s="34">
        <f t="shared" si="0"/>
        <v>165</v>
      </c>
      <c r="AL17" s="35">
        <f t="shared" si="1"/>
        <v>230</v>
      </c>
    </row>
    <row r="18" spans="1:38" x14ac:dyDescent="0.35">
      <c r="A18" s="13">
        <v>13</v>
      </c>
      <c r="B18" s="40" t="s">
        <v>34</v>
      </c>
      <c r="C18" s="20">
        <v>73</v>
      </c>
      <c r="D18" s="4">
        <v>83</v>
      </c>
      <c r="E18" s="4">
        <v>47</v>
      </c>
      <c r="F18" s="4">
        <v>20</v>
      </c>
      <c r="G18" s="4">
        <v>106</v>
      </c>
      <c r="H18" s="4">
        <v>28</v>
      </c>
      <c r="I18" s="4">
        <v>1</v>
      </c>
      <c r="J18" s="4">
        <v>1</v>
      </c>
      <c r="K18" s="4">
        <v>1</v>
      </c>
      <c r="L18" s="4"/>
      <c r="M18" s="4">
        <v>9</v>
      </c>
      <c r="N18" s="4">
        <v>5</v>
      </c>
      <c r="O18" s="4">
        <v>1</v>
      </c>
      <c r="P18" s="4"/>
      <c r="Q18" s="4">
        <v>1</v>
      </c>
      <c r="R18" s="4">
        <v>9</v>
      </c>
      <c r="S18" s="4"/>
      <c r="T18" s="21"/>
      <c r="U18" s="20">
        <v>33</v>
      </c>
      <c r="V18" s="4"/>
      <c r="W18" s="4">
        <v>43</v>
      </c>
      <c r="X18" s="4"/>
      <c r="Y18" s="4">
        <v>43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1"/>
      <c r="AK18" s="34">
        <f t="shared" si="0"/>
        <v>358</v>
      </c>
      <c r="AL18" s="35">
        <f t="shared" si="1"/>
        <v>146</v>
      </c>
    </row>
    <row r="19" spans="1:38" x14ac:dyDescent="0.35">
      <c r="A19" s="13">
        <v>14</v>
      </c>
      <c r="B19" s="40" t="s">
        <v>35</v>
      </c>
      <c r="C19" s="20">
        <v>14</v>
      </c>
      <c r="D19" s="4">
        <v>126</v>
      </c>
      <c r="E19" s="4">
        <v>20</v>
      </c>
      <c r="F19" s="4">
        <v>75</v>
      </c>
      <c r="G19" s="4">
        <v>95</v>
      </c>
      <c r="H19" s="4">
        <v>126</v>
      </c>
      <c r="I19" s="4"/>
      <c r="J19" s="4"/>
      <c r="K19" s="4"/>
      <c r="L19" s="4">
        <v>1</v>
      </c>
      <c r="M19" s="4">
        <v>2</v>
      </c>
      <c r="N19" s="4">
        <v>6</v>
      </c>
      <c r="O19" s="4"/>
      <c r="P19" s="4">
        <v>1</v>
      </c>
      <c r="Q19" s="4">
        <v>1</v>
      </c>
      <c r="R19" s="4">
        <v>6</v>
      </c>
      <c r="S19" s="4"/>
      <c r="T19" s="21">
        <v>1</v>
      </c>
      <c r="U19" s="20"/>
      <c r="V19" s="4">
        <v>1</v>
      </c>
      <c r="W19" s="4"/>
      <c r="X19" s="4">
        <v>1</v>
      </c>
      <c r="Y19" s="4"/>
      <c r="Z19" s="4">
        <v>2</v>
      </c>
      <c r="AA19" s="4"/>
      <c r="AB19" s="4"/>
      <c r="AC19" s="4"/>
      <c r="AD19" s="4"/>
      <c r="AE19" s="4"/>
      <c r="AF19" s="4"/>
      <c r="AG19" s="4"/>
      <c r="AH19" s="4"/>
      <c r="AI19" s="4"/>
      <c r="AJ19" s="21"/>
      <c r="AK19" s="34">
        <f t="shared" si="0"/>
        <v>132</v>
      </c>
      <c r="AL19" s="35">
        <f t="shared" si="1"/>
        <v>346</v>
      </c>
    </row>
    <row r="20" spans="1:38" x14ac:dyDescent="0.35">
      <c r="A20" s="13">
        <v>15</v>
      </c>
      <c r="B20" s="40" t="s">
        <v>36</v>
      </c>
      <c r="C20" s="20">
        <v>2</v>
      </c>
      <c r="D20" s="4">
        <v>107</v>
      </c>
      <c r="E20" s="4">
        <v>5</v>
      </c>
      <c r="F20" s="4">
        <v>27</v>
      </c>
      <c r="G20" s="4">
        <v>15</v>
      </c>
      <c r="H20" s="4">
        <v>17</v>
      </c>
      <c r="I20" s="4"/>
      <c r="J20" s="4">
        <v>2</v>
      </c>
      <c r="K20" s="4">
        <v>1</v>
      </c>
      <c r="L20" s="4"/>
      <c r="M20" s="4">
        <v>1</v>
      </c>
      <c r="N20" s="4">
        <v>4</v>
      </c>
      <c r="O20" s="4"/>
      <c r="P20" s="4">
        <v>1</v>
      </c>
      <c r="Q20" s="4"/>
      <c r="R20" s="4">
        <v>2</v>
      </c>
      <c r="S20" s="4"/>
      <c r="T20" s="21"/>
      <c r="U20" s="20">
        <v>2</v>
      </c>
      <c r="V20" s="4"/>
      <c r="W20" s="4"/>
      <c r="X20" s="4"/>
      <c r="Y20" s="4">
        <v>1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21"/>
      <c r="AK20" s="34">
        <f t="shared" si="0"/>
        <v>27</v>
      </c>
      <c r="AL20" s="35">
        <f t="shared" si="1"/>
        <v>160</v>
      </c>
    </row>
    <row r="21" spans="1:38" x14ac:dyDescent="0.35">
      <c r="A21" s="13">
        <v>16</v>
      </c>
      <c r="B21" s="40" t="s">
        <v>37</v>
      </c>
      <c r="C21" s="20">
        <v>54</v>
      </c>
      <c r="D21" s="4">
        <v>95</v>
      </c>
      <c r="E21" s="4">
        <v>61</v>
      </c>
      <c r="F21" s="4">
        <v>67</v>
      </c>
      <c r="G21" s="4">
        <v>78</v>
      </c>
      <c r="H21" s="4">
        <v>30</v>
      </c>
      <c r="I21" s="4">
        <v>3</v>
      </c>
      <c r="J21" s="4">
        <v>2</v>
      </c>
      <c r="K21" s="4">
        <v>1</v>
      </c>
      <c r="L21" s="4"/>
      <c r="M21" s="4">
        <v>8</v>
      </c>
      <c r="N21" s="4">
        <v>9</v>
      </c>
      <c r="O21" s="4">
        <v>1</v>
      </c>
      <c r="P21" s="4"/>
      <c r="Q21" s="4">
        <v>2</v>
      </c>
      <c r="R21" s="4">
        <v>3</v>
      </c>
      <c r="S21" s="4">
        <v>1</v>
      </c>
      <c r="T21" s="21"/>
      <c r="U21" s="20">
        <v>1</v>
      </c>
      <c r="V21" s="4"/>
      <c r="W21" s="4"/>
      <c r="X21" s="4"/>
      <c r="Y21" s="4">
        <v>2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21"/>
      <c r="AK21" s="34">
        <f t="shared" si="0"/>
        <v>212</v>
      </c>
      <c r="AL21" s="35">
        <f t="shared" si="1"/>
        <v>206</v>
      </c>
    </row>
    <row r="22" spans="1:38" x14ac:dyDescent="0.35">
      <c r="A22" s="13">
        <v>17</v>
      </c>
      <c r="B22" s="40" t="s">
        <v>38</v>
      </c>
      <c r="C22" s="20">
        <v>11</v>
      </c>
      <c r="D22" s="4">
        <v>81</v>
      </c>
      <c r="E22" s="4">
        <v>27</v>
      </c>
      <c r="F22" s="4">
        <v>62</v>
      </c>
      <c r="G22" s="4">
        <v>60</v>
      </c>
      <c r="H22" s="4">
        <v>39</v>
      </c>
      <c r="I22" s="4"/>
      <c r="J22" s="4">
        <v>1</v>
      </c>
      <c r="K22" s="4">
        <v>1</v>
      </c>
      <c r="L22" s="4"/>
      <c r="M22" s="4">
        <v>4</v>
      </c>
      <c r="N22" s="4">
        <v>4</v>
      </c>
      <c r="O22" s="4"/>
      <c r="P22" s="4">
        <v>1</v>
      </c>
      <c r="Q22" s="4">
        <v>1</v>
      </c>
      <c r="R22" s="4">
        <v>4</v>
      </c>
      <c r="S22" s="4"/>
      <c r="T22" s="21"/>
      <c r="U22" s="20">
        <v>1</v>
      </c>
      <c r="V22" s="4">
        <v>2</v>
      </c>
      <c r="W22" s="4"/>
      <c r="X22" s="4">
        <v>1</v>
      </c>
      <c r="Y22" s="4">
        <v>1</v>
      </c>
      <c r="Z22" s="4"/>
      <c r="AA22" s="4"/>
      <c r="AB22" s="4"/>
      <c r="AC22" s="4"/>
      <c r="AD22" s="4"/>
      <c r="AE22" s="4"/>
      <c r="AF22" s="4">
        <v>2</v>
      </c>
      <c r="AG22" s="4"/>
      <c r="AH22" s="4"/>
      <c r="AI22" s="4"/>
      <c r="AJ22" s="21"/>
      <c r="AK22" s="34">
        <f t="shared" si="0"/>
        <v>106</v>
      </c>
      <c r="AL22" s="35">
        <f t="shared" si="1"/>
        <v>197</v>
      </c>
    </row>
    <row r="23" spans="1:38" x14ac:dyDescent="0.35">
      <c r="A23" s="13">
        <v>18</v>
      </c>
      <c r="B23" s="40" t="s">
        <v>39</v>
      </c>
      <c r="C23" s="20">
        <v>48</v>
      </c>
      <c r="D23" s="4">
        <v>1</v>
      </c>
      <c r="E23" s="4">
        <v>61</v>
      </c>
      <c r="F23" s="4">
        <v>1</v>
      </c>
      <c r="G23" s="4">
        <v>196</v>
      </c>
      <c r="H23" s="4">
        <v>3</v>
      </c>
      <c r="I23" s="4">
        <v>1</v>
      </c>
      <c r="J23" s="4">
        <v>4</v>
      </c>
      <c r="K23" s="4">
        <v>2</v>
      </c>
      <c r="L23" s="4">
        <v>6</v>
      </c>
      <c r="M23" s="4">
        <v>6</v>
      </c>
      <c r="N23" s="4">
        <v>3</v>
      </c>
      <c r="O23" s="4"/>
      <c r="P23" s="4">
        <v>1</v>
      </c>
      <c r="Q23" s="4"/>
      <c r="R23" s="4">
        <v>11</v>
      </c>
      <c r="S23" s="4">
        <v>27</v>
      </c>
      <c r="T23" s="21"/>
      <c r="U23" s="20">
        <v>383</v>
      </c>
      <c r="V23" s="4"/>
      <c r="W23" s="4">
        <v>215</v>
      </c>
      <c r="X23" s="4"/>
      <c r="Y23" s="4">
        <v>344</v>
      </c>
      <c r="Z23" s="4">
        <v>1</v>
      </c>
      <c r="AA23" s="4">
        <v>2</v>
      </c>
      <c r="AB23" s="4">
        <v>1</v>
      </c>
      <c r="AC23" s="4">
        <v>4</v>
      </c>
      <c r="AD23" s="4">
        <v>2</v>
      </c>
      <c r="AE23" s="4">
        <v>11</v>
      </c>
      <c r="AF23" s="4">
        <v>7</v>
      </c>
      <c r="AG23" s="4">
        <v>1</v>
      </c>
      <c r="AH23" s="4">
        <v>50</v>
      </c>
      <c r="AI23" s="4"/>
      <c r="AJ23" s="21">
        <v>1</v>
      </c>
      <c r="AK23" s="34">
        <f t="shared" si="0"/>
        <v>1301</v>
      </c>
      <c r="AL23" s="35">
        <f t="shared" si="1"/>
        <v>92</v>
      </c>
    </row>
    <row r="24" spans="1:38" x14ac:dyDescent="0.35">
      <c r="A24" s="13">
        <v>19</v>
      </c>
      <c r="B24" s="40" t="s">
        <v>40</v>
      </c>
      <c r="C24" s="20">
        <v>45</v>
      </c>
      <c r="D24" s="4">
        <v>142</v>
      </c>
      <c r="E24" s="4">
        <v>67</v>
      </c>
      <c r="F24" s="4">
        <v>77</v>
      </c>
      <c r="G24" s="4">
        <v>219</v>
      </c>
      <c r="H24" s="4">
        <v>80</v>
      </c>
      <c r="I24" s="4">
        <v>4</v>
      </c>
      <c r="J24" s="4">
        <v>4</v>
      </c>
      <c r="K24" s="4">
        <v>1</v>
      </c>
      <c r="L24" s="4"/>
      <c r="M24" s="4">
        <v>4</v>
      </c>
      <c r="N24" s="4">
        <v>11</v>
      </c>
      <c r="O24" s="4">
        <v>2</v>
      </c>
      <c r="P24" s="4"/>
      <c r="Q24" s="4">
        <v>1</v>
      </c>
      <c r="R24" s="4">
        <v>10</v>
      </c>
      <c r="S24" s="4">
        <v>1</v>
      </c>
      <c r="T24" s="21"/>
      <c r="U24" s="20">
        <v>9</v>
      </c>
      <c r="V24" s="4">
        <v>6</v>
      </c>
      <c r="W24" s="4">
        <v>6</v>
      </c>
      <c r="X24" s="4"/>
      <c r="Y24" s="4">
        <v>36</v>
      </c>
      <c r="Z24" s="4">
        <v>3</v>
      </c>
      <c r="AA24" s="4"/>
      <c r="AB24" s="4"/>
      <c r="AC24" s="4"/>
      <c r="AD24" s="4"/>
      <c r="AE24" s="4"/>
      <c r="AF24" s="4"/>
      <c r="AG24" s="4">
        <v>1</v>
      </c>
      <c r="AH24" s="4"/>
      <c r="AI24" s="4"/>
      <c r="AJ24" s="21"/>
      <c r="AK24" s="34">
        <f t="shared" si="0"/>
        <v>396</v>
      </c>
      <c r="AL24" s="35">
        <f t="shared" si="1"/>
        <v>333</v>
      </c>
    </row>
    <row r="25" spans="1:38" x14ac:dyDescent="0.35">
      <c r="A25" s="13">
        <v>20</v>
      </c>
      <c r="B25" s="40" t="s">
        <v>41</v>
      </c>
      <c r="C25" s="20">
        <v>289</v>
      </c>
      <c r="D25" s="4">
        <v>139</v>
      </c>
      <c r="E25" s="4">
        <v>151</v>
      </c>
      <c r="F25" s="4">
        <v>46</v>
      </c>
      <c r="G25" s="4">
        <v>146</v>
      </c>
      <c r="H25" s="4">
        <v>26</v>
      </c>
      <c r="I25" s="4">
        <v>1</v>
      </c>
      <c r="J25" s="4"/>
      <c r="K25" s="4">
        <v>1</v>
      </c>
      <c r="L25" s="4"/>
      <c r="M25" s="4">
        <v>9</v>
      </c>
      <c r="N25" s="4">
        <v>11</v>
      </c>
      <c r="O25" s="4">
        <v>1</v>
      </c>
      <c r="P25" s="4"/>
      <c r="Q25" s="4">
        <v>3</v>
      </c>
      <c r="R25" s="4">
        <v>2</v>
      </c>
      <c r="S25" s="4"/>
      <c r="T25" s="21"/>
      <c r="U25" s="20"/>
      <c r="V25" s="4"/>
      <c r="W25" s="4"/>
      <c r="X25" s="4"/>
      <c r="Y25" s="4">
        <v>1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21"/>
      <c r="AK25" s="34">
        <f t="shared" si="0"/>
        <v>602</v>
      </c>
      <c r="AL25" s="35">
        <f t="shared" si="1"/>
        <v>224</v>
      </c>
    </row>
    <row r="26" spans="1:38" x14ac:dyDescent="0.35">
      <c r="A26" s="13">
        <v>21</v>
      </c>
      <c r="B26" s="40" t="s">
        <v>42</v>
      </c>
      <c r="C26" s="20">
        <v>52</v>
      </c>
      <c r="D26" s="4">
        <v>170</v>
      </c>
      <c r="E26" s="4">
        <v>92</v>
      </c>
      <c r="F26" s="4">
        <v>56</v>
      </c>
      <c r="G26" s="4">
        <v>110</v>
      </c>
      <c r="H26" s="4">
        <v>31</v>
      </c>
      <c r="I26" s="4">
        <v>7</v>
      </c>
      <c r="J26" s="4">
        <v>7</v>
      </c>
      <c r="K26" s="4">
        <v>1</v>
      </c>
      <c r="L26" s="4"/>
      <c r="M26" s="4">
        <v>6</v>
      </c>
      <c r="N26" s="4">
        <v>11</v>
      </c>
      <c r="O26" s="4">
        <v>2</v>
      </c>
      <c r="P26" s="4"/>
      <c r="Q26" s="4">
        <v>3</v>
      </c>
      <c r="R26" s="4">
        <v>3</v>
      </c>
      <c r="S26" s="4"/>
      <c r="T26" s="21">
        <v>1</v>
      </c>
      <c r="U26" s="20">
        <v>5</v>
      </c>
      <c r="V26" s="4">
        <v>3</v>
      </c>
      <c r="W26" s="4"/>
      <c r="X26" s="4"/>
      <c r="Y26" s="4">
        <v>3</v>
      </c>
      <c r="Z26" s="4"/>
      <c r="AA26" s="4"/>
      <c r="AB26" s="4"/>
      <c r="AC26" s="4"/>
      <c r="AD26" s="4"/>
      <c r="AE26" s="4"/>
      <c r="AF26" s="4">
        <v>1</v>
      </c>
      <c r="AG26" s="4"/>
      <c r="AH26" s="4"/>
      <c r="AI26" s="4"/>
      <c r="AJ26" s="21"/>
      <c r="AK26" s="34">
        <f t="shared" si="0"/>
        <v>281</v>
      </c>
      <c r="AL26" s="35">
        <f t="shared" si="1"/>
        <v>283</v>
      </c>
    </row>
    <row r="27" spans="1:38" x14ac:dyDescent="0.35">
      <c r="A27" s="13">
        <v>22</v>
      </c>
      <c r="B27" s="40" t="s">
        <v>43</v>
      </c>
      <c r="C27" s="20">
        <v>29</v>
      </c>
      <c r="D27" s="4">
        <v>121</v>
      </c>
      <c r="E27" s="4">
        <v>42</v>
      </c>
      <c r="F27" s="4">
        <v>47</v>
      </c>
      <c r="G27" s="4">
        <v>74</v>
      </c>
      <c r="H27" s="4">
        <v>21</v>
      </c>
      <c r="I27" s="4">
        <v>2</v>
      </c>
      <c r="J27" s="4">
        <v>2</v>
      </c>
      <c r="K27" s="4">
        <v>1</v>
      </c>
      <c r="L27" s="4"/>
      <c r="M27" s="4">
        <v>6</v>
      </c>
      <c r="N27" s="4">
        <v>6</v>
      </c>
      <c r="O27" s="4">
        <v>1</v>
      </c>
      <c r="P27" s="4"/>
      <c r="Q27" s="4">
        <v>1</v>
      </c>
      <c r="R27" s="4">
        <v>2</v>
      </c>
      <c r="S27" s="4"/>
      <c r="T27" s="21"/>
      <c r="U27" s="20">
        <v>6</v>
      </c>
      <c r="V27" s="4">
        <v>1</v>
      </c>
      <c r="W27" s="4">
        <v>1</v>
      </c>
      <c r="X27" s="4">
        <v>1</v>
      </c>
      <c r="Y27" s="4">
        <v>8</v>
      </c>
      <c r="Z27" s="4"/>
      <c r="AA27" s="4"/>
      <c r="AB27" s="4"/>
      <c r="AC27" s="4"/>
      <c r="AD27" s="4"/>
      <c r="AE27" s="4"/>
      <c r="AF27" s="4"/>
      <c r="AG27" s="4">
        <v>1</v>
      </c>
      <c r="AH27" s="4"/>
      <c r="AI27" s="4"/>
      <c r="AJ27" s="21"/>
      <c r="AK27" s="34">
        <f t="shared" si="0"/>
        <v>172</v>
      </c>
      <c r="AL27" s="35">
        <f t="shared" si="1"/>
        <v>201</v>
      </c>
    </row>
    <row r="28" spans="1:38" x14ac:dyDescent="0.35">
      <c r="A28" s="13">
        <v>23</v>
      </c>
      <c r="B28" s="40" t="s">
        <v>44</v>
      </c>
      <c r="C28" s="20">
        <v>25</v>
      </c>
      <c r="D28" s="4">
        <v>44</v>
      </c>
      <c r="E28" s="4">
        <v>45</v>
      </c>
      <c r="F28" s="4">
        <v>33</v>
      </c>
      <c r="G28" s="4">
        <v>57</v>
      </c>
      <c r="H28" s="4">
        <v>27</v>
      </c>
      <c r="I28" s="4">
        <v>4</v>
      </c>
      <c r="J28" s="4">
        <v>2</v>
      </c>
      <c r="K28" s="4">
        <v>2</v>
      </c>
      <c r="L28" s="4"/>
      <c r="M28" s="4">
        <v>16</v>
      </c>
      <c r="N28" s="4">
        <v>13</v>
      </c>
      <c r="O28" s="4"/>
      <c r="P28" s="4">
        <v>1</v>
      </c>
      <c r="Q28" s="4">
        <v>2</v>
      </c>
      <c r="R28" s="4">
        <v>4</v>
      </c>
      <c r="S28" s="4"/>
      <c r="T28" s="21">
        <v>1</v>
      </c>
      <c r="U28" s="20">
        <v>8</v>
      </c>
      <c r="V28" s="4">
        <v>1</v>
      </c>
      <c r="W28" s="4">
        <v>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1"/>
      <c r="AK28" s="34">
        <f t="shared" si="0"/>
        <v>161</v>
      </c>
      <c r="AL28" s="35">
        <f t="shared" si="1"/>
        <v>126</v>
      </c>
    </row>
    <row r="29" spans="1:38" x14ac:dyDescent="0.35">
      <c r="A29" s="13">
        <v>24</v>
      </c>
      <c r="B29" s="40" t="s">
        <v>45</v>
      </c>
      <c r="C29" s="20">
        <v>66</v>
      </c>
      <c r="D29" s="4">
        <v>121</v>
      </c>
      <c r="E29" s="4">
        <v>46</v>
      </c>
      <c r="F29" s="4">
        <v>25</v>
      </c>
      <c r="G29" s="4">
        <v>72</v>
      </c>
      <c r="H29" s="4">
        <v>6</v>
      </c>
      <c r="I29" s="4">
        <v>10</v>
      </c>
      <c r="J29" s="4">
        <v>1</v>
      </c>
      <c r="K29" s="4">
        <v>2</v>
      </c>
      <c r="L29" s="4"/>
      <c r="M29" s="4">
        <v>30</v>
      </c>
      <c r="N29" s="4">
        <v>8</v>
      </c>
      <c r="O29" s="4">
        <v>1</v>
      </c>
      <c r="P29" s="4"/>
      <c r="Q29" s="4"/>
      <c r="R29" s="4">
        <v>6</v>
      </c>
      <c r="S29" s="4">
        <v>1</v>
      </c>
      <c r="T29" s="21"/>
      <c r="U29" s="20">
        <v>23</v>
      </c>
      <c r="V29" s="4"/>
      <c r="W29" s="4">
        <v>14</v>
      </c>
      <c r="X29" s="4"/>
      <c r="Y29" s="4">
        <v>10</v>
      </c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1"/>
      <c r="AK29" s="34">
        <f t="shared" si="0"/>
        <v>275</v>
      </c>
      <c r="AL29" s="35">
        <f t="shared" si="1"/>
        <v>167</v>
      </c>
    </row>
    <row r="30" spans="1:38" x14ac:dyDescent="0.35">
      <c r="A30" s="13">
        <v>25</v>
      </c>
      <c r="B30" s="40" t="s">
        <v>46</v>
      </c>
      <c r="C30" s="20">
        <v>164</v>
      </c>
      <c r="D30" s="4">
        <v>12</v>
      </c>
      <c r="E30" s="4">
        <v>132</v>
      </c>
      <c r="F30" s="4">
        <v>7</v>
      </c>
      <c r="G30" s="4">
        <v>147</v>
      </c>
      <c r="H30" s="4">
        <v>4</v>
      </c>
      <c r="I30" s="4">
        <v>10</v>
      </c>
      <c r="J30" s="4">
        <v>2</v>
      </c>
      <c r="K30" s="4">
        <v>3</v>
      </c>
      <c r="L30" s="4"/>
      <c r="M30" s="4">
        <v>19</v>
      </c>
      <c r="N30" s="4">
        <v>3</v>
      </c>
      <c r="O30" s="4">
        <v>1</v>
      </c>
      <c r="P30" s="4"/>
      <c r="Q30" s="4">
        <v>5</v>
      </c>
      <c r="R30" s="4">
        <v>1</v>
      </c>
      <c r="S30" s="4">
        <v>2</v>
      </c>
      <c r="T30" s="21"/>
      <c r="U30" s="20">
        <v>18</v>
      </c>
      <c r="V30" s="4"/>
      <c r="W30" s="4">
        <v>3</v>
      </c>
      <c r="X30" s="4"/>
      <c r="Y30" s="4">
        <v>3</v>
      </c>
      <c r="Z30" s="4"/>
      <c r="AA30" s="4"/>
      <c r="AB30" s="4"/>
      <c r="AC30" s="4"/>
      <c r="AD30" s="4"/>
      <c r="AE30" s="4"/>
      <c r="AF30" s="4"/>
      <c r="AG30" s="4">
        <v>2</v>
      </c>
      <c r="AH30" s="4"/>
      <c r="AI30" s="4"/>
      <c r="AJ30" s="21"/>
      <c r="AK30" s="34">
        <f t="shared" si="0"/>
        <v>509</v>
      </c>
      <c r="AL30" s="35">
        <f t="shared" si="1"/>
        <v>29</v>
      </c>
    </row>
    <row r="31" spans="1:38" x14ac:dyDescent="0.35">
      <c r="A31" s="13">
        <v>26</v>
      </c>
      <c r="B31" s="40" t="s">
        <v>47</v>
      </c>
      <c r="C31" s="20">
        <v>66</v>
      </c>
      <c r="D31" s="4">
        <v>175</v>
      </c>
      <c r="E31" s="4">
        <v>55</v>
      </c>
      <c r="F31" s="4">
        <v>47</v>
      </c>
      <c r="G31" s="4">
        <v>59</v>
      </c>
      <c r="H31" s="4">
        <v>35</v>
      </c>
      <c r="I31" s="4">
        <v>2</v>
      </c>
      <c r="J31" s="4">
        <v>2</v>
      </c>
      <c r="K31" s="4">
        <v>3</v>
      </c>
      <c r="L31" s="4"/>
      <c r="M31" s="4">
        <v>12</v>
      </c>
      <c r="N31" s="4">
        <v>25</v>
      </c>
      <c r="O31" s="4">
        <v>1</v>
      </c>
      <c r="P31" s="4"/>
      <c r="Q31" s="4">
        <v>2</v>
      </c>
      <c r="R31" s="4">
        <v>7</v>
      </c>
      <c r="S31" s="4"/>
      <c r="T31" s="21"/>
      <c r="U31" s="20">
        <v>6</v>
      </c>
      <c r="V31" s="4">
        <v>1</v>
      </c>
      <c r="W31" s="4">
        <v>4</v>
      </c>
      <c r="X31" s="4"/>
      <c r="Y31" s="4"/>
      <c r="Z31" s="4"/>
      <c r="AA31" s="4"/>
      <c r="AB31" s="4"/>
      <c r="AC31" s="4"/>
      <c r="AD31" s="4"/>
      <c r="AE31" s="4">
        <v>3</v>
      </c>
      <c r="AF31" s="4">
        <v>1</v>
      </c>
      <c r="AG31" s="4"/>
      <c r="AH31" s="4"/>
      <c r="AI31" s="4"/>
      <c r="AJ31" s="21"/>
      <c r="AK31" s="34">
        <f t="shared" si="0"/>
        <v>213</v>
      </c>
      <c r="AL31" s="35">
        <f t="shared" si="1"/>
        <v>293</v>
      </c>
    </row>
    <row r="32" spans="1:38" x14ac:dyDescent="0.35">
      <c r="A32" s="13">
        <v>27</v>
      </c>
      <c r="B32" s="40" t="s">
        <v>48</v>
      </c>
      <c r="C32" s="20">
        <v>19</v>
      </c>
      <c r="D32" s="4">
        <v>73</v>
      </c>
      <c r="E32" s="4">
        <v>30</v>
      </c>
      <c r="F32" s="4">
        <v>31</v>
      </c>
      <c r="G32" s="4">
        <v>92</v>
      </c>
      <c r="H32" s="4">
        <v>30</v>
      </c>
      <c r="I32" s="4">
        <v>1</v>
      </c>
      <c r="J32" s="4">
        <v>4</v>
      </c>
      <c r="K32" s="4">
        <v>1</v>
      </c>
      <c r="L32" s="4"/>
      <c r="M32" s="4">
        <v>4</v>
      </c>
      <c r="N32" s="4">
        <v>8</v>
      </c>
      <c r="O32" s="4">
        <v>1</v>
      </c>
      <c r="P32" s="4"/>
      <c r="Q32" s="4">
        <v>2</v>
      </c>
      <c r="R32" s="4">
        <v>2</v>
      </c>
      <c r="S32" s="4">
        <v>2</v>
      </c>
      <c r="T32" s="21"/>
      <c r="U32" s="20">
        <v>22</v>
      </c>
      <c r="V32" s="4"/>
      <c r="W32" s="4">
        <v>4</v>
      </c>
      <c r="X32" s="4"/>
      <c r="Y32" s="4">
        <v>5</v>
      </c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21"/>
      <c r="AK32" s="34">
        <f t="shared" si="0"/>
        <v>183</v>
      </c>
      <c r="AL32" s="35">
        <f t="shared" si="1"/>
        <v>148</v>
      </c>
    </row>
    <row r="33" spans="1:38" x14ac:dyDescent="0.35">
      <c r="A33" s="13">
        <v>28</v>
      </c>
      <c r="B33" s="40" t="s">
        <v>49</v>
      </c>
      <c r="C33" s="20">
        <v>57</v>
      </c>
      <c r="D33" s="4">
        <v>57</v>
      </c>
      <c r="E33" s="4">
        <v>60</v>
      </c>
      <c r="F33" s="4">
        <v>17</v>
      </c>
      <c r="G33" s="4">
        <v>60</v>
      </c>
      <c r="H33" s="4">
        <v>15</v>
      </c>
      <c r="I33" s="4">
        <v>1</v>
      </c>
      <c r="J33" s="4">
        <v>1</v>
      </c>
      <c r="K33" s="4">
        <v>2</v>
      </c>
      <c r="L33" s="4"/>
      <c r="M33" s="4">
        <v>7</v>
      </c>
      <c r="N33" s="4">
        <v>6</v>
      </c>
      <c r="O33" s="4">
        <v>1</v>
      </c>
      <c r="P33" s="4"/>
      <c r="Q33" s="4">
        <v>3</v>
      </c>
      <c r="R33" s="4">
        <v>2</v>
      </c>
      <c r="S33" s="4"/>
      <c r="T33" s="21"/>
      <c r="U33" s="20">
        <v>6</v>
      </c>
      <c r="V33" s="4"/>
      <c r="W33" s="4">
        <v>6</v>
      </c>
      <c r="X33" s="4">
        <v>1</v>
      </c>
      <c r="Y33" s="4">
        <v>5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21"/>
      <c r="AK33" s="34">
        <f t="shared" si="0"/>
        <v>208</v>
      </c>
      <c r="AL33" s="35">
        <f t="shared" si="1"/>
        <v>99</v>
      </c>
    </row>
    <row r="34" spans="1:38" x14ac:dyDescent="0.35">
      <c r="A34" s="13">
        <v>29</v>
      </c>
      <c r="B34" s="40" t="s">
        <v>50</v>
      </c>
      <c r="C34" s="20">
        <v>82</v>
      </c>
      <c r="D34" s="4">
        <v>282</v>
      </c>
      <c r="E34" s="4">
        <v>72</v>
      </c>
      <c r="F34" s="4">
        <v>58</v>
      </c>
      <c r="G34" s="4">
        <v>247</v>
      </c>
      <c r="H34" s="4">
        <v>49</v>
      </c>
      <c r="I34" s="4">
        <v>10</v>
      </c>
      <c r="J34" s="4">
        <v>10</v>
      </c>
      <c r="K34" s="4">
        <v>3</v>
      </c>
      <c r="L34" s="4"/>
      <c r="M34" s="4">
        <v>24</v>
      </c>
      <c r="N34" s="4">
        <v>38</v>
      </c>
      <c r="O34" s="4">
        <v>1</v>
      </c>
      <c r="P34" s="4">
        <v>1</v>
      </c>
      <c r="Q34" s="4">
        <v>3</v>
      </c>
      <c r="R34" s="4">
        <v>11</v>
      </c>
      <c r="S34" s="4">
        <v>1</v>
      </c>
      <c r="T34" s="21">
        <v>2</v>
      </c>
      <c r="U34" s="20">
        <v>144</v>
      </c>
      <c r="V34" s="4">
        <v>12</v>
      </c>
      <c r="W34" s="4">
        <v>18</v>
      </c>
      <c r="X34" s="4">
        <v>1</v>
      </c>
      <c r="Y34" s="4">
        <v>21</v>
      </c>
      <c r="Z34" s="4">
        <v>1</v>
      </c>
      <c r="AA34" s="4"/>
      <c r="AB34" s="4"/>
      <c r="AC34" s="4">
        <v>2</v>
      </c>
      <c r="AD34" s="4"/>
      <c r="AE34" s="4">
        <v>5</v>
      </c>
      <c r="AF34" s="4">
        <v>3</v>
      </c>
      <c r="AG34" s="4"/>
      <c r="AH34" s="4"/>
      <c r="AI34" s="4"/>
      <c r="AJ34" s="21"/>
      <c r="AK34" s="34">
        <f t="shared" si="0"/>
        <v>633</v>
      </c>
      <c r="AL34" s="35">
        <f t="shared" si="1"/>
        <v>468</v>
      </c>
    </row>
    <row r="35" spans="1:38" x14ac:dyDescent="0.35">
      <c r="A35" s="13">
        <v>30</v>
      </c>
      <c r="B35" s="40" t="s">
        <v>51</v>
      </c>
      <c r="C35" s="20">
        <v>24</v>
      </c>
      <c r="D35" s="4">
        <v>71</v>
      </c>
      <c r="E35" s="4">
        <v>29</v>
      </c>
      <c r="F35" s="4">
        <v>60</v>
      </c>
      <c r="G35" s="4">
        <v>16</v>
      </c>
      <c r="H35" s="4">
        <v>13</v>
      </c>
      <c r="I35" s="4"/>
      <c r="J35" s="4">
        <v>3</v>
      </c>
      <c r="K35" s="4">
        <v>2</v>
      </c>
      <c r="L35" s="4">
        <v>2</v>
      </c>
      <c r="M35" s="4">
        <v>9</v>
      </c>
      <c r="N35" s="4">
        <v>8</v>
      </c>
      <c r="O35" s="4">
        <v>1</v>
      </c>
      <c r="P35" s="4"/>
      <c r="Q35" s="4">
        <v>3</v>
      </c>
      <c r="R35" s="4">
        <v>1</v>
      </c>
      <c r="S35" s="4"/>
      <c r="T35" s="21"/>
      <c r="U35" s="20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21"/>
      <c r="AK35" s="34">
        <f t="shared" si="0"/>
        <v>84</v>
      </c>
      <c r="AL35" s="35">
        <f t="shared" si="1"/>
        <v>158</v>
      </c>
    </row>
    <row r="36" spans="1:38" x14ac:dyDescent="0.35">
      <c r="A36" s="13">
        <v>31</v>
      </c>
      <c r="B36" s="40" t="s">
        <v>52</v>
      </c>
      <c r="C36" s="20">
        <v>8</v>
      </c>
      <c r="D36" s="4">
        <v>67</v>
      </c>
      <c r="E36" s="4">
        <v>10</v>
      </c>
      <c r="F36" s="4">
        <v>24</v>
      </c>
      <c r="G36" s="4">
        <v>11</v>
      </c>
      <c r="H36" s="4">
        <v>18</v>
      </c>
      <c r="I36" s="4">
        <v>1</v>
      </c>
      <c r="J36" s="4"/>
      <c r="K36" s="4">
        <v>1</v>
      </c>
      <c r="L36" s="4"/>
      <c r="M36" s="4">
        <v>3</v>
      </c>
      <c r="N36" s="4">
        <v>3</v>
      </c>
      <c r="O36" s="4">
        <v>1</v>
      </c>
      <c r="P36" s="4"/>
      <c r="Q36" s="4">
        <v>1</v>
      </c>
      <c r="R36" s="4">
        <v>1</v>
      </c>
      <c r="S36" s="4"/>
      <c r="T36" s="21"/>
      <c r="U36" s="20">
        <v>5</v>
      </c>
      <c r="V36" s="4">
        <v>1</v>
      </c>
      <c r="W36" s="4">
        <v>4</v>
      </c>
      <c r="X36" s="4">
        <v>1</v>
      </c>
      <c r="Y36" s="4">
        <v>8</v>
      </c>
      <c r="Z36" s="4"/>
      <c r="AA36" s="4"/>
      <c r="AB36" s="4"/>
      <c r="AC36" s="4"/>
      <c r="AD36" s="4"/>
      <c r="AE36" s="4">
        <v>2</v>
      </c>
      <c r="AF36" s="4"/>
      <c r="AG36" s="4"/>
      <c r="AH36" s="4"/>
      <c r="AI36" s="4"/>
      <c r="AJ36" s="21"/>
      <c r="AK36" s="34">
        <f t="shared" si="0"/>
        <v>55</v>
      </c>
      <c r="AL36" s="35">
        <f t="shared" si="1"/>
        <v>115</v>
      </c>
    </row>
    <row r="37" spans="1:38" x14ac:dyDescent="0.35">
      <c r="A37" s="13">
        <v>32</v>
      </c>
      <c r="B37" s="40" t="s">
        <v>53</v>
      </c>
      <c r="C37" s="20">
        <v>149</v>
      </c>
      <c r="D37" s="4">
        <v>244</v>
      </c>
      <c r="E37" s="4">
        <v>176</v>
      </c>
      <c r="F37" s="4">
        <v>102</v>
      </c>
      <c r="G37" s="4">
        <v>274</v>
      </c>
      <c r="H37" s="4">
        <v>27</v>
      </c>
      <c r="I37" s="4">
        <v>3</v>
      </c>
      <c r="J37" s="4"/>
      <c r="K37" s="4">
        <v>4</v>
      </c>
      <c r="L37" s="4"/>
      <c r="M37" s="4">
        <v>13</v>
      </c>
      <c r="N37" s="4">
        <v>14</v>
      </c>
      <c r="O37" s="4">
        <v>2</v>
      </c>
      <c r="P37" s="4"/>
      <c r="Q37" s="4">
        <v>7</v>
      </c>
      <c r="R37" s="4">
        <v>1</v>
      </c>
      <c r="S37" s="4">
        <v>3</v>
      </c>
      <c r="T37" s="21">
        <v>1</v>
      </c>
      <c r="U37" s="20">
        <v>92</v>
      </c>
      <c r="V37" s="4">
        <v>1</v>
      </c>
      <c r="W37" s="4">
        <v>30</v>
      </c>
      <c r="X37" s="4"/>
      <c r="Y37" s="4">
        <v>56</v>
      </c>
      <c r="Z37" s="4"/>
      <c r="AA37" s="4"/>
      <c r="AB37" s="4"/>
      <c r="AC37" s="4">
        <v>2</v>
      </c>
      <c r="AD37" s="4"/>
      <c r="AE37" s="4">
        <v>5</v>
      </c>
      <c r="AF37" s="4"/>
      <c r="AG37" s="4">
        <v>6</v>
      </c>
      <c r="AH37" s="4"/>
      <c r="AI37" s="4">
        <v>1</v>
      </c>
      <c r="AJ37" s="21"/>
      <c r="AK37" s="34">
        <f t="shared" si="0"/>
        <v>823</v>
      </c>
      <c r="AL37" s="35">
        <f t="shared" si="1"/>
        <v>390</v>
      </c>
    </row>
    <row r="38" spans="1:38" x14ac:dyDescent="0.35">
      <c r="A38" s="13">
        <v>33</v>
      </c>
      <c r="B38" s="40" t="s">
        <v>54</v>
      </c>
      <c r="C38" s="20">
        <v>56</v>
      </c>
      <c r="D38" s="4">
        <v>83</v>
      </c>
      <c r="E38" s="4">
        <v>47</v>
      </c>
      <c r="F38" s="4">
        <v>19</v>
      </c>
      <c r="G38" s="4">
        <v>66</v>
      </c>
      <c r="H38" s="4">
        <v>12</v>
      </c>
      <c r="I38" s="4">
        <v>4</v>
      </c>
      <c r="J38" s="4"/>
      <c r="K38" s="4">
        <v>1</v>
      </c>
      <c r="L38" s="4"/>
      <c r="M38" s="4">
        <v>7</v>
      </c>
      <c r="N38" s="4">
        <v>2</v>
      </c>
      <c r="O38" s="4">
        <v>1</v>
      </c>
      <c r="P38" s="4"/>
      <c r="Q38" s="4">
        <v>1</v>
      </c>
      <c r="R38" s="4">
        <v>2</v>
      </c>
      <c r="S38" s="4"/>
      <c r="T38" s="21"/>
      <c r="U38" s="20">
        <v>17</v>
      </c>
      <c r="V38" s="4">
        <v>2</v>
      </c>
      <c r="W38" s="4"/>
      <c r="X38" s="4"/>
      <c r="Y38" s="4">
        <v>4</v>
      </c>
      <c r="Z38" s="4"/>
      <c r="AA38" s="4"/>
      <c r="AB38" s="4"/>
      <c r="AC38" s="4"/>
      <c r="AD38" s="4"/>
      <c r="AE38" s="4">
        <v>2</v>
      </c>
      <c r="AF38" s="4"/>
      <c r="AG38" s="4"/>
      <c r="AH38" s="4"/>
      <c r="AI38" s="4"/>
      <c r="AJ38" s="21"/>
      <c r="AK38" s="34">
        <f t="shared" si="0"/>
        <v>206</v>
      </c>
      <c r="AL38" s="35">
        <f t="shared" si="1"/>
        <v>120</v>
      </c>
    </row>
    <row r="39" spans="1:38" x14ac:dyDescent="0.35">
      <c r="A39" s="13">
        <v>34</v>
      </c>
      <c r="B39" s="40" t="s">
        <v>55</v>
      </c>
      <c r="C39" s="20">
        <v>52</v>
      </c>
      <c r="D39" s="4">
        <v>127</v>
      </c>
      <c r="E39" s="4">
        <v>51</v>
      </c>
      <c r="F39" s="4">
        <v>57</v>
      </c>
      <c r="G39" s="4">
        <v>106</v>
      </c>
      <c r="H39" s="4">
        <v>26</v>
      </c>
      <c r="I39" s="4">
        <v>4</v>
      </c>
      <c r="J39" s="4">
        <v>10</v>
      </c>
      <c r="K39" s="4">
        <v>3</v>
      </c>
      <c r="L39" s="4"/>
      <c r="M39" s="4">
        <v>10</v>
      </c>
      <c r="N39" s="4">
        <v>7</v>
      </c>
      <c r="O39" s="4">
        <v>1</v>
      </c>
      <c r="P39" s="4"/>
      <c r="Q39" s="4">
        <v>3</v>
      </c>
      <c r="R39" s="4">
        <v>5</v>
      </c>
      <c r="S39" s="4"/>
      <c r="T39" s="21"/>
      <c r="U39" s="20">
        <v>2</v>
      </c>
      <c r="V39" s="4"/>
      <c r="W39" s="4"/>
      <c r="X39" s="4"/>
      <c r="Y39" s="4">
        <v>2</v>
      </c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21"/>
      <c r="AK39" s="34">
        <f t="shared" si="0"/>
        <v>234</v>
      </c>
      <c r="AL39" s="35">
        <f t="shared" si="1"/>
        <v>232</v>
      </c>
    </row>
    <row r="40" spans="1:38" ht="29" x14ac:dyDescent="0.35">
      <c r="A40" s="13">
        <v>35</v>
      </c>
      <c r="B40" s="40" t="s">
        <v>56</v>
      </c>
      <c r="C40" s="20">
        <v>92</v>
      </c>
      <c r="D40" s="4">
        <v>95</v>
      </c>
      <c r="E40" s="4">
        <v>70</v>
      </c>
      <c r="F40" s="4">
        <v>22</v>
      </c>
      <c r="G40" s="4">
        <v>138</v>
      </c>
      <c r="H40" s="4">
        <v>27</v>
      </c>
      <c r="I40" s="4">
        <v>1</v>
      </c>
      <c r="J40" s="4">
        <v>8</v>
      </c>
      <c r="K40" s="4">
        <v>5</v>
      </c>
      <c r="L40" s="4">
        <v>1</v>
      </c>
      <c r="M40" s="4">
        <v>9</v>
      </c>
      <c r="N40" s="4">
        <v>18</v>
      </c>
      <c r="O40" s="4">
        <v>1</v>
      </c>
      <c r="P40" s="4">
        <v>1</v>
      </c>
      <c r="Q40" s="4">
        <v>1</v>
      </c>
      <c r="R40" s="4">
        <v>4</v>
      </c>
      <c r="S40" s="4">
        <v>1</v>
      </c>
      <c r="T40" s="21">
        <v>2</v>
      </c>
      <c r="U40" s="20">
        <v>67</v>
      </c>
      <c r="V40" s="4"/>
      <c r="W40" s="4">
        <v>17</v>
      </c>
      <c r="X40" s="4">
        <v>1</v>
      </c>
      <c r="Y40" s="4">
        <v>14</v>
      </c>
      <c r="Z40" s="4"/>
      <c r="AA40" s="4"/>
      <c r="AB40" s="4"/>
      <c r="AC40" s="4"/>
      <c r="AD40" s="4"/>
      <c r="AE40" s="4">
        <v>2</v>
      </c>
      <c r="AF40" s="4"/>
      <c r="AG40" s="4"/>
      <c r="AH40" s="4"/>
      <c r="AI40" s="4"/>
      <c r="AJ40" s="21"/>
      <c r="AK40" s="34">
        <f t="shared" si="0"/>
        <v>418</v>
      </c>
      <c r="AL40" s="35">
        <f t="shared" si="1"/>
        <v>179</v>
      </c>
    </row>
    <row r="41" spans="1:38" s="26" customFormat="1" ht="23.25" customHeight="1" thickBot="1" x14ac:dyDescent="0.4">
      <c r="A41" s="45" t="s">
        <v>1</v>
      </c>
      <c r="B41" s="46"/>
      <c r="C41" s="22">
        <f>SUM(C6:C40)</f>
        <v>2223</v>
      </c>
      <c r="D41" s="14">
        <f t="shared" ref="D41:AJ41" si="2">SUM(D6:D40)</f>
        <v>3522</v>
      </c>
      <c r="E41" s="14">
        <f t="shared" si="2"/>
        <v>2174</v>
      </c>
      <c r="F41" s="14">
        <f t="shared" si="2"/>
        <v>1594</v>
      </c>
      <c r="G41" s="14">
        <f t="shared" si="2"/>
        <v>3829</v>
      </c>
      <c r="H41" s="14">
        <f t="shared" si="2"/>
        <v>1146</v>
      </c>
      <c r="I41" s="14">
        <f t="shared" si="2"/>
        <v>104</v>
      </c>
      <c r="J41" s="14">
        <f t="shared" si="2"/>
        <v>103</v>
      </c>
      <c r="K41" s="14">
        <f t="shared" si="2"/>
        <v>78</v>
      </c>
      <c r="L41" s="14">
        <f t="shared" si="2"/>
        <v>16</v>
      </c>
      <c r="M41" s="14">
        <f t="shared" si="2"/>
        <v>341</v>
      </c>
      <c r="N41" s="14">
        <f t="shared" si="2"/>
        <v>327</v>
      </c>
      <c r="O41" s="14">
        <f t="shared" si="2"/>
        <v>32</v>
      </c>
      <c r="P41" s="14">
        <f t="shared" si="2"/>
        <v>13</v>
      </c>
      <c r="Q41" s="14">
        <f t="shared" si="2"/>
        <v>78</v>
      </c>
      <c r="R41" s="14">
        <f t="shared" si="2"/>
        <v>146</v>
      </c>
      <c r="S41" s="14">
        <f t="shared" si="2"/>
        <v>50</v>
      </c>
      <c r="T41" s="15">
        <f t="shared" si="2"/>
        <v>16</v>
      </c>
      <c r="U41" s="22">
        <f t="shared" si="2"/>
        <v>959</v>
      </c>
      <c r="V41" s="14">
        <f t="shared" si="2"/>
        <v>44</v>
      </c>
      <c r="W41" s="14">
        <f t="shared" si="2"/>
        <v>395</v>
      </c>
      <c r="X41" s="14">
        <f t="shared" si="2"/>
        <v>9</v>
      </c>
      <c r="Y41" s="14">
        <f t="shared" si="2"/>
        <v>633</v>
      </c>
      <c r="Z41" s="14">
        <f t="shared" si="2"/>
        <v>12</v>
      </c>
      <c r="AA41" s="14">
        <f t="shared" si="2"/>
        <v>3</v>
      </c>
      <c r="AB41" s="14">
        <f t="shared" si="2"/>
        <v>1</v>
      </c>
      <c r="AC41" s="14">
        <f t="shared" si="2"/>
        <v>12</v>
      </c>
      <c r="AD41" s="14">
        <f t="shared" si="2"/>
        <v>3</v>
      </c>
      <c r="AE41" s="14">
        <f t="shared" si="2"/>
        <v>35</v>
      </c>
      <c r="AF41" s="14">
        <f t="shared" si="2"/>
        <v>16</v>
      </c>
      <c r="AG41" s="14">
        <f t="shared" si="2"/>
        <v>30</v>
      </c>
      <c r="AH41" s="14">
        <f t="shared" si="2"/>
        <v>51</v>
      </c>
      <c r="AI41" s="14">
        <f t="shared" si="2"/>
        <v>1</v>
      </c>
      <c r="AJ41" s="15">
        <f t="shared" si="2"/>
        <v>1</v>
      </c>
      <c r="AK41" s="17">
        <f t="shared" ref="AK41" si="3">SUM(AK6:AK40)</f>
        <v>10977</v>
      </c>
      <c r="AL41" s="15">
        <f t="shared" ref="AL41" si="4">SUM(AL6:AL40)</f>
        <v>7020</v>
      </c>
    </row>
  </sheetData>
  <mergeCells count="31">
    <mergeCell ref="M4:N4"/>
    <mergeCell ref="C2:T2"/>
    <mergeCell ref="U2:AJ2"/>
    <mergeCell ref="C3:H3"/>
    <mergeCell ref="I3:N3"/>
    <mergeCell ref="O3:R3"/>
    <mergeCell ref="S3:T3"/>
    <mergeCell ref="U3:Z3"/>
    <mergeCell ref="AA3:AF3"/>
    <mergeCell ref="AG3:AJ3"/>
    <mergeCell ref="C4:D4"/>
    <mergeCell ref="E4:F4"/>
    <mergeCell ref="G4:H4"/>
    <mergeCell ref="I4:J4"/>
    <mergeCell ref="K4:L4"/>
    <mergeCell ref="A2:A5"/>
    <mergeCell ref="A41:B41"/>
    <mergeCell ref="AK2:AL4"/>
    <mergeCell ref="A1:AL1"/>
    <mergeCell ref="AA4:AB4"/>
    <mergeCell ref="AC4:AD4"/>
    <mergeCell ref="AE4:AF4"/>
    <mergeCell ref="AG4:AH4"/>
    <mergeCell ref="AI4:AJ4"/>
    <mergeCell ref="B2:B5"/>
    <mergeCell ref="O4:P4"/>
    <mergeCell ref="Q4:R4"/>
    <mergeCell ref="S4:T4"/>
    <mergeCell ref="U4:V4"/>
    <mergeCell ref="W4:X4"/>
    <mergeCell ref="Y4:Z4"/>
  </mergeCells>
  <conditionalFormatting sqref="AL6:AL4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{13AADD77-8AA8-4969-8151-DF5AAF15CFB3}</x14:id>
        </ext>
      </extLst>
    </cfRule>
  </conditionalFormatting>
  <conditionalFormatting sqref="AK6:AK4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{4FCB9B4B-646D-4804-9401-448C745DF8E7}</x14:id>
        </ext>
      </extLst>
    </cfRule>
  </conditionalFormatting>
  <pageMargins left="0.25" right="0.25" top="0.75" bottom="0.75" header="0.3" footer="0.3"/>
  <pageSetup paperSize="9" scale="6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AADD77-8AA8-4969-8151-DF5AAF15CF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AL6:AL40</xm:sqref>
        </x14:conditionalFormatting>
        <x14:conditionalFormatting xmlns:xm="http://schemas.microsoft.com/office/excel/2006/main">
          <x14:cfRule type="dataBar" id="{4FCB9B4B-646D-4804-9401-448C745DF8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AK6:AK40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D4D46-4860-4C1F-9C69-4226021A25CA}">
  <dimension ref="A1:AK41"/>
  <sheetViews>
    <sheetView showGridLines="0" zoomScale="80" zoomScaleNormal="80" workbookViewId="0">
      <pane ySplit="5" topLeftCell="A39" activePane="bottomLeft" state="frozen"/>
      <selection pane="bottomLeft" sqref="A1:AK1"/>
    </sheetView>
  </sheetViews>
  <sheetFormatPr defaultRowHeight="14.5" x14ac:dyDescent="0.35"/>
  <cols>
    <col min="1" max="1" width="5.6328125" style="111" customWidth="1"/>
    <col min="2" max="2" width="11.54296875" style="111" customWidth="1"/>
    <col min="3" max="3" width="6.54296875" style="5" customWidth="1"/>
    <col min="4" max="8" width="8.453125" style="5" customWidth="1"/>
    <col min="9" max="26" width="5.54296875" style="5" customWidth="1"/>
    <col min="27" max="27" width="9.54296875" style="5" customWidth="1"/>
    <col min="28" max="35" width="5.54296875" style="5" customWidth="1"/>
  </cols>
  <sheetData>
    <row r="1" spans="1:37" ht="35" customHeight="1" thickBot="1" x14ac:dyDescent="0.4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21.5" customHeight="1" x14ac:dyDescent="0.35">
      <c r="A2" s="42" t="s">
        <v>5</v>
      </c>
      <c r="B2" s="57" t="s">
        <v>10</v>
      </c>
      <c r="C2" s="82" t="s">
        <v>20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82" t="s">
        <v>13</v>
      </c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4"/>
      <c r="AJ2" s="47" t="s">
        <v>21</v>
      </c>
      <c r="AK2" s="48"/>
    </row>
    <row r="3" spans="1:37" ht="26" customHeight="1" x14ac:dyDescent="0.35">
      <c r="A3" s="43"/>
      <c r="B3" s="58"/>
      <c r="C3" s="60" t="s">
        <v>6</v>
      </c>
      <c r="D3" s="55"/>
      <c r="E3" s="55"/>
      <c r="F3" s="55"/>
      <c r="G3" s="55"/>
      <c r="H3" s="55"/>
      <c r="I3" s="54" t="s">
        <v>7</v>
      </c>
      <c r="J3" s="55"/>
      <c r="K3" s="55"/>
      <c r="L3" s="55"/>
      <c r="M3" s="55"/>
      <c r="N3" s="55"/>
      <c r="O3" s="54" t="s">
        <v>8</v>
      </c>
      <c r="P3" s="55"/>
      <c r="Q3" s="55"/>
      <c r="R3" s="55"/>
      <c r="S3" s="54" t="s">
        <v>9</v>
      </c>
      <c r="T3" s="56"/>
      <c r="U3" s="60" t="s">
        <v>6</v>
      </c>
      <c r="V3" s="55"/>
      <c r="W3" s="55"/>
      <c r="X3" s="55"/>
      <c r="Y3" s="55"/>
      <c r="Z3" s="55"/>
      <c r="AA3" s="54" t="s">
        <v>7</v>
      </c>
      <c r="AB3" s="55"/>
      <c r="AC3" s="55"/>
      <c r="AD3" s="55"/>
      <c r="AE3" s="55"/>
      <c r="AF3" s="81" t="s">
        <v>8</v>
      </c>
      <c r="AG3" s="81"/>
      <c r="AH3" s="81"/>
      <c r="AI3" s="85"/>
      <c r="AJ3" s="49"/>
      <c r="AK3" s="50"/>
    </row>
    <row r="4" spans="1:37" ht="41" customHeight="1" x14ac:dyDescent="0.35">
      <c r="A4" s="43"/>
      <c r="B4" s="58"/>
      <c r="C4" s="60" t="s">
        <v>2</v>
      </c>
      <c r="D4" s="55"/>
      <c r="E4" s="54" t="s">
        <v>4</v>
      </c>
      <c r="F4" s="55"/>
      <c r="G4" s="54" t="s">
        <v>3</v>
      </c>
      <c r="H4" s="55"/>
      <c r="I4" s="54" t="s">
        <v>16</v>
      </c>
      <c r="J4" s="55"/>
      <c r="K4" s="54" t="s">
        <v>15</v>
      </c>
      <c r="L4" s="55"/>
      <c r="M4" s="54" t="s">
        <v>14</v>
      </c>
      <c r="N4" s="55"/>
      <c r="O4" s="54" t="s">
        <v>11</v>
      </c>
      <c r="P4" s="55"/>
      <c r="Q4" s="54" t="s">
        <v>17</v>
      </c>
      <c r="R4" s="55"/>
      <c r="S4" s="54" t="s">
        <v>12</v>
      </c>
      <c r="T4" s="56"/>
      <c r="U4" s="60" t="s">
        <v>2</v>
      </c>
      <c r="V4" s="55"/>
      <c r="W4" s="54" t="s">
        <v>4</v>
      </c>
      <c r="X4" s="55"/>
      <c r="Y4" s="54" t="s">
        <v>3</v>
      </c>
      <c r="Z4" s="55"/>
      <c r="AA4" s="3" t="s">
        <v>16</v>
      </c>
      <c r="AB4" s="54" t="s">
        <v>15</v>
      </c>
      <c r="AC4" s="55"/>
      <c r="AD4" s="54" t="s">
        <v>14</v>
      </c>
      <c r="AE4" s="55"/>
      <c r="AF4" s="54" t="s">
        <v>11</v>
      </c>
      <c r="AG4" s="55"/>
      <c r="AH4" s="54" t="s">
        <v>17</v>
      </c>
      <c r="AI4" s="56"/>
      <c r="AJ4" s="51"/>
      <c r="AK4" s="52"/>
    </row>
    <row r="5" spans="1:37" ht="44.75" customHeight="1" x14ac:dyDescent="0.35">
      <c r="A5" s="44"/>
      <c r="B5" s="59"/>
      <c r="C5" s="18" t="s">
        <v>18</v>
      </c>
      <c r="D5" s="6" t="s">
        <v>19</v>
      </c>
      <c r="E5" s="6" t="s">
        <v>18</v>
      </c>
      <c r="F5" s="6" t="s">
        <v>19</v>
      </c>
      <c r="G5" s="6" t="s">
        <v>18</v>
      </c>
      <c r="H5" s="6" t="s">
        <v>19</v>
      </c>
      <c r="I5" s="6" t="s">
        <v>18</v>
      </c>
      <c r="J5" s="6" t="s">
        <v>19</v>
      </c>
      <c r="K5" s="6" t="s">
        <v>18</v>
      </c>
      <c r="L5" s="6" t="s">
        <v>19</v>
      </c>
      <c r="M5" s="6" t="s">
        <v>18</v>
      </c>
      <c r="N5" s="6" t="s">
        <v>19</v>
      </c>
      <c r="O5" s="6" t="s">
        <v>18</v>
      </c>
      <c r="P5" s="6" t="s">
        <v>19</v>
      </c>
      <c r="Q5" s="6" t="s">
        <v>18</v>
      </c>
      <c r="R5" s="6" t="s">
        <v>19</v>
      </c>
      <c r="S5" s="6" t="s">
        <v>18</v>
      </c>
      <c r="T5" s="19" t="s">
        <v>19</v>
      </c>
      <c r="U5" s="18" t="s">
        <v>18</v>
      </c>
      <c r="V5" s="6" t="s">
        <v>19</v>
      </c>
      <c r="W5" s="6" t="s">
        <v>18</v>
      </c>
      <c r="X5" s="6" t="s">
        <v>19</v>
      </c>
      <c r="Y5" s="6" t="s">
        <v>18</v>
      </c>
      <c r="Z5" s="6" t="s">
        <v>19</v>
      </c>
      <c r="AA5" s="6" t="s">
        <v>19</v>
      </c>
      <c r="AB5" s="6" t="s">
        <v>18</v>
      </c>
      <c r="AC5" s="6" t="s">
        <v>19</v>
      </c>
      <c r="AD5" s="6" t="s">
        <v>18</v>
      </c>
      <c r="AE5" s="6" t="s">
        <v>19</v>
      </c>
      <c r="AF5" s="6" t="s">
        <v>18</v>
      </c>
      <c r="AG5" s="6" t="s">
        <v>19</v>
      </c>
      <c r="AH5" s="6" t="s">
        <v>18</v>
      </c>
      <c r="AI5" s="19" t="s">
        <v>19</v>
      </c>
      <c r="AJ5" s="16" t="s">
        <v>18</v>
      </c>
      <c r="AK5" s="12" t="s">
        <v>19</v>
      </c>
    </row>
    <row r="6" spans="1:37" x14ac:dyDescent="0.35">
      <c r="A6" s="109">
        <v>1</v>
      </c>
      <c r="B6" s="110" t="s">
        <v>22</v>
      </c>
      <c r="C6" s="20">
        <v>17</v>
      </c>
      <c r="D6" s="4">
        <v>67</v>
      </c>
      <c r="E6" s="4">
        <v>14</v>
      </c>
      <c r="F6" s="4">
        <v>20</v>
      </c>
      <c r="G6" s="4">
        <v>22</v>
      </c>
      <c r="H6" s="4">
        <v>14</v>
      </c>
      <c r="I6" s="4"/>
      <c r="J6" s="4">
        <v>1</v>
      </c>
      <c r="K6" s="4"/>
      <c r="L6" s="4">
        <v>1</v>
      </c>
      <c r="M6" s="4">
        <v>2</v>
      </c>
      <c r="N6" s="4">
        <v>8</v>
      </c>
      <c r="O6" s="4">
        <v>1</v>
      </c>
      <c r="P6" s="4"/>
      <c r="Q6" s="4"/>
      <c r="R6" s="4">
        <v>3</v>
      </c>
      <c r="S6" s="4"/>
      <c r="T6" s="21"/>
      <c r="U6" s="20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21"/>
      <c r="AJ6" s="34">
        <f t="shared" ref="AJ6:AJ40" si="0">SUMIF($C$5:$AI$5,"Have",C6:AI6)</f>
        <v>56</v>
      </c>
      <c r="AK6" s="35">
        <f t="shared" ref="AK6:AK40" si="1">SUMIF($C$5:$AI$5,"Doesn't Have",C6:AI6)</f>
        <v>114</v>
      </c>
    </row>
    <row r="7" spans="1:37" x14ac:dyDescent="0.35">
      <c r="A7" s="109">
        <v>2</v>
      </c>
      <c r="B7" s="110" t="s">
        <v>23</v>
      </c>
      <c r="C7" s="20">
        <v>1</v>
      </c>
      <c r="D7" s="4">
        <v>247</v>
      </c>
      <c r="E7" s="4">
        <v>11</v>
      </c>
      <c r="F7" s="4">
        <v>106</v>
      </c>
      <c r="G7" s="4">
        <v>37</v>
      </c>
      <c r="H7" s="4">
        <v>56</v>
      </c>
      <c r="I7" s="4"/>
      <c r="J7" s="4">
        <v>2</v>
      </c>
      <c r="K7" s="4"/>
      <c r="L7" s="4">
        <v>1</v>
      </c>
      <c r="M7" s="4"/>
      <c r="N7" s="4">
        <v>15</v>
      </c>
      <c r="O7" s="4">
        <v>1</v>
      </c>
      <c r="P7" s="4"/>
      <c r="Q7" s="4"/>
      <c r="R7" s="4">
        <v>3</v>
      </c>
      <c r="S7" s="4"/>
      <c r="T7" s="21"/>
      <c r="U7" s="20"/>
      <c r="V7" s="4"/>
      <c r="W7" s="4"/>
      <c r="X7" s="4"/>
      <c r="Y7" s="4">
        <v>1</v>
      </c>
      <c r="Z7" s="4">
        <v>1</v>
      </c>
      <c r="AA7" s="4"/>
      <c r="AB7" s="4"/>
      <c r="AC7" s="4"/>
      <c r="AD7" s="4"/>
      <c r="AE7" s="4"/>
      <c r="AF7" s="4"/>
      <c r="AG7" s="4"/>
      <c r="AH7" s="4"/>
      <c r="AI7" s="21"/>
      <c r="AJ7" s="34">
        <f t="shared" si="0"/>
        <v>51</v>
      </c>
      <c r="AK7" s="35">
        <f t="shared" si="1"/>
        <v>431</v>
      </c>
    </row>
    <row r="8" spans="1:37" x14ac:dyDescent="0.35">
      <c r="A8" s="109">
        <v>3</v>
      </c>
      <c r="B8" s="110" t="s">
        <v>24</v>
      </c>
      <c r="C8" s="20">
        <v>12</v>
      </c>
      <c r="D8" s="4">
        <v>45</v>
      </c>
      <c r="E8" s="4">
        <v>33</v>
      </c>
      <c r="F8" s="4">
        <v>84</v>
      </c>
      <c r="G8" s="4">
        <v>87</v>
      </c>
      <c r="H8" s="4">
        <v>80</v>
      </c>
      <c r="I8" s="4"/>
      <c r="J8" s="4">
        <v>1</v>
      </c>
      <c r="K8" s="4"/>
      <c r="L8" s="4">
        <v>1</v>
      </c>
      <c r="M8" s="4"/>
      <c r="N8" s="4">
        <v>11</v>
      </c>
      <c r="O8" s="4">
        <v>1</v>
      </c>
      <c r="P8" s="4"/>
      <c r="Q8" s="4"/>
      <c r="R8" s="4">
        <v>6</v>
      </c>
      <c r="S8" s="4"/>
      <c r="T8" s="21">
        <v>2</v>
      </c>
      <c r="U8" s="20">
        <v>4</v>
      </c>
      <c r="V8" s="4">
        <v>1</v>
      </c>
      <c r="W8" s="4"/>
      <c r="X8" s="4"/>
      <c r="Y8" s="4">
        <v>4</v>
      </c>
      <c r="Z8" s="4">
        <v>1</v>
      </c>
      <c r="AA8" s="4"/>
      <c r="AB8" s="4"/>
      <c r="AC8" s="4"/>
      <c r="AD8" s="4"/>
      <c r="AE8" s="4"/>
      <c r="AF8" s="4"/>
      <c r="AG8" s="4"/>
      <c r="AH8" s="4"/>
      <c r="AI8" s="21"/>
      <c r="AJ8" s="34">
        <f t="shared" si="0"/>
        <v>141</v>
      </c>
      <c r="AK8" s="35">
        <f t="shared" si="1"/>
        <v>232</v>
      </c>
    </row>
    <row r="9" spans="1:37" x14ac:dyDescent="0.35">
      <c r="A9" s="109">
        <v>4</v>
      </c>
      <c r="B9" s="110" t="s">
        <v>25</v>
      </c>
      <c r="C9" s="20">
        <v>10</v>
      </c>
      <c r="D9" s="4">
        <v>141</v>
      </c>
      <c r="E9" s="4">
        <v>34</v>
      </c>
      <c r="F9" s="4">
        <v>151</v>
      </c>
      <c r="G9" s="4">
        <v>117</v>
      </c>
      <c r="H9" s="4">
        <v>220</v>
      </c>
      <c r="I9" s="4">
        <v>1</v>
      </c>
      <c r="J9" s="4">
        <v>8</v>
      </c>
      <c r="K9" s="4">
        <v>3</v>
      </c>
      <c r="L9" s="4">
        <v>2</v>
      </c>
      <c r="M9" s="4"/>
      <c r="N9" s="4">
        <v>28</v>
      </c>
      <c r="O9" s="4">
        <v>2</v>
      </c>
      <c r="P9" s="4">
        <v>2</v>
      </c>
      <c r="Q9" s="4"/>
      <c r="R9" s="4">
        <v>14</v>
      </c>
      <c r="S9" s="4"/>
      <c r="T9" s="21">
        <v>2</v>
      </c>
      <c r="U9" s="20">
        <v>3</v>
      </c>
      <c r="V9" s="4">
        <v>4</v>
      </c>
      <c r="W9" s="4">
        <v>1</v>
      </c>
      <c r="X9" s="4"/>
      <c r="Y9" s="4">
        <v>1</v>
      </c>
      <c r="Z9" s="4">
        <v>2</v>
      </c>
      <c r="AA9" s="4"/>
      <c r="AB9" s="4"/>
      <c r="AC9" s="4"/>
      <c r="AD9" s="4"/>
      <c r="AE9" s="4">
        <v>4</v>
      </c>
      <c r="AF9" s="4"/>
      <c r="AG9" s="4"/>
      <c r="AH9" s="4"/>
      <c r="AI9" s="21"/>
      <c r="AJ9" s="34">
        <f t="shared" si="0"/>
        <v>172</v>
      </c>
      <c r="AK9" s="35">
        <f t="shared" si="1"/>
        <v>578</v>
      </c>
    </row>
    <row r="10" spans="1:37" x14ac:dyDescent="0.35">
      <c r="A10" s="109">
        <v>5</v>
      </c>
      <c r="B10" s="110" t="s">
        <v>26</v>
      </c>
      <c r="C10" s="20">
        <v>35</v>
      </c>
      <c r="D10" s="4">
        <v>131</v>
      </c>
      <c r="E10" s="4">
        <v>51</v>
      </c>
      <c r="F10" s="4">
        <v>106</v>
      </c>
      <c r="G10" s="4">
        <v>103</v>
      </c>
      <c r="H10" s="4">
        <v>86</v>
      </c>
      <c r="I10" s="4">
        <v>1</v>
      </c>
      <c r="J10" s="4">
        <v>9</v>
      </c>
      <c r="K10" s="4">
        <v>2</v>
      </c>
      <c r="L10" s="4">
        <v>2</v>
      </c>
      <c r="M10" s="4">
        <v>3</v>
      </c>
      <c r="N10" s="4">
        <v>23</v>
      </c>
      <c r="O10" s="4">
        <v>1</v>
      </c>
      <c r="P10" s="4">
        <v>1</v>
      </c>
      <c r="Q10" s="4">
        <v>2</v>
      </c>
      <c r="R10" s="4">
        <v>5</v>
      </c>
      <c r="S10" s="4"/>
      <c r="T10" s="21">
        <v>1</v>
      </c>
      <c r="U10" s="20">
        <v>7</v>
      </c>
      <c r="V10" s="4">
        <v>8</v>
      </c>
      <c r="W10" s="4">
        <v>4</v>
      </c>
      <c r="X10" s="4">
        <v>3</v>
      </c>
      <c r="Y10" s="4">
        <v>5</v>
      </c>
      <c r="Z10" s="4">
        <v>1</v>
      </c>
      <c r="AA10" s="4"/>
      <c r="AB10" s="4"/>
      <c r="AC10" s="4">
        <v>1</v>
      </c>
      <c r="AD10" s="4"/>
      <c r="AE10" s="4"/>
      <c r="AF10" s="4">
        <v>3</v>
      </c>
      <c r="AG10" s="4">
        <v>2</v>
      </c>
      <c r="AH10" s="4"/>
      <c r="AI10" s="21"/>
      <c r="AJ10" s="34">
        <f t="shared" si="0"/>
        <v>217</v>
      </c>
      <c r="AK10" s="35">
        <f t="shared" si="1"/>
        <v>379</v>
      </c>
    </row>
    <row r="11" spans="1:37" x14ac:dyDescent="0.35">
      <c r="A11" s="109">
        <v>6</v>
      </c>
      <c r="B11" s="110" t="s">
        <v>27</v>
      </c>
      <c r="C11" s="20">
        <v>21</v>
      </c>
      <c r="D11" s="4">
        <v>110</v>
      </c>
      <c r="E11" s="4">
        <v>50</v>
      </c>
      <c r="F11" s="4">
        <v>175</v>
      </c>
      <c r="G11" s="4">
        <v>110</v>
      </c>
      <c r="H11" s="4">
        <v>126</v>
      </c>
      <c r="I11" s="4"/>
      <c r="J11" s="4">
        <v>5</v>
      </c>
      <c r="K11" s="4">
        <v>1</v>
      </c>
      <c r="L11" s="4">
        <v>4</v>
      </c>
      <c r="M11" s="4"/>
      <c r="N11" s="4">
        <v>27</v>
      </c>
      <c r="O11" s="4"/>
      <c r="P11" s="4">
        <v>1</v>
      </c>
      <c r="Q11" s="4"/>
      <c r="R11" s="4">
        <v>9</v>
      </c>
      <c r="S11" s="4"/>
      <c r="T11" s="21">
        <v>2</v>
      </c>
      <c r="U11" s="20">
        <v>59</v>
      </c>
      <c r="V11" s="4">
        <v>9</v>
      </c>
      <c r="W11" s="4">
        <v>7</v>
      </c>
      <c r="X11" s="4">
        <v>2</v>
      </c>
      <c r="Y11" s="4">
        <v>19</v>
      </c>
      <c r="Z11" s="4">
        <v>2</v>
      </c>
      <c r="AA11" s="4"/>
      <c r="AB11" s="4">
        <v>1</v>
      </c>
      <c r="AC11" s="4">
        <v>1</v>
      </c>
      <c r="AD11" s="4">
        <v>1</v>
      </c>
      <c r="AE11" s="4">
        <v>1</v>
      </c>
      <c r="AF11" s="4">
        <v>6</v>
      </c>
      <c r="AG11" s="4">
        <v>4</v>
      </c>
      <c r="AH11" s="4"/>
      <c r="AI11" s="21"/>
      <c r="AJ11" s="34">
        <f t="shared" si="0"/>
        <v>275</v>
      </c>
      <c r="AK11" s="35">
        <f t="shared" si="1"/>
        <v>478</v>
      </c>
    </row>
    <row r="12" spans="1:37" x14ac:dyDescent="0.35">
      <c r="A12" s="109">
        <v>7</v>
      </c>
      <c r="B12" s="110" t="s">
        <v>28</v>
      </c>
      <c r="C12" s="20">
        <v>7</v>
      </c>
      <c r="D12" s="4">
        <v>123</v>
      </c>
      <c r="E12" s="4">
        <v>38</v>
      </c>
      <c r="F12" s="4">
        <v>84</v>
      </c>
      <c r="G12" s="4">
        <v>103</v>
      </c>
      <c r="H12" s="4">
        <v>87</v>
      </c>
      <c r="I12" s="4"/>
      <c r="J12" s="4">
        <v>20</v>
      </c>
      <c r="K12" s="4">
        <v>2</v>
      </c>
      <c r="L12" s="4">
        <v>9</v>
      </c>
      <c r="M12" s="4">
        <v>4</v>
      </c>
      <c r="N12" s="4">
        <v>26</v>
      </c>
      <c r="O12" s="4">
        <v>2</v>
      </c>
      <c r="P12" s="4">
        <v>1</v>
      </c>
      <c r="Q12" s="4"/>
      <c r="R12" s="4">
        <v>7</v>
      </c>
      <c r="S12" s="4"/>
      <c r="T12" s="21">
        <v>5</v>
      </c>
      <c r="U12" s="20"/>
      <c r="V12" s="4">
        <v>3</v>
      </c>
      <c r="W12" s="4"/>
      <c r="X12" s="4"/>
      <c r="Y12" s="4">
        <v>3</v>
      </c>
      <c r="Z12" s="4">
        <v>5</v>
      </c>
      <c r="AA12" s="4"/>
      <c r="AB12" s="4"/>
      <c r="AC12" s="4">
        <v>1</v>
      </c>
      <c r="AD12" s="4"/>
      <c r="AE12" s="4"/>
      <c r="AF12" s="4"/>
      <c r="AG12" s="4"/>
      <c r="AH12" s="4"/>
      <c r="AI12" s="21"/>
      <c r="AJ12" s="34">
        <f t="shared" si="0"/>
        <v>159</v>
      </c>
      <c r="AK12" s="35">
        <f t="shared" si="1"/>
        <v>371</v>
      </c>
    </row>
    <row r="13" spans="1:37" x14ac:dyDescent="0.35">
      <c r="A13" s="109">
        <v>8</v>
      </c>
      <c r="B13" s="110" t="s">
        <v>29</v>
      </c>
      <c r="C13" s="20">
        <v>4</v>
      </c>
      <c r="D13" s="4">
        <v>133</v>
      </c>
      <c r="E13" s="4">
        <v>6</v>
      </c>
      <c r="F13" s="4">
        <v>76</v>
      </c>
      <c r="G13" s="4">
        <v>41</v>
      </c>
      <c r="H13" s="4">
        <v>67</v>
      </c>
      <c r="I13" s="4"/>
      <c r="J13" s="4">
        <v>1</v>
      </c>
      <c r="K13" s="4">
        <v>1</v>
      </c>
      <c r="L13" s="4"/>
      <c r="M13" s="4">
        <v>1</v>
      </c>
      <c r="N13" s="4">
        <v>7</v>
      </c>
      <c r="O13" s="4">
        <v>1</v>
      </c>
      <c r="P13" s="4"/>
      <c r="Q13" s="4">
        <v>1</v>
      </c>
      <c r="R13" s="4">
        <v>6</v>
      </c>
      <c r="S13" s="4"/>
      <c r="T13" s="21"/>
      <c r="U13" s="20">
        <v>12</v>
      </c>
      <c r="V13" s="4">
        <v>4</v>
      </c>
      <c r="W13" s="4">
        <v>6</v>
      </c>
      <c r="X13" s="4"/>
      <c r="Y13" s="4">
        <v>6</v>
      </c>
      <c r="Z13" s="4">
        <v>4</v>
      </c>
      <c r="AA13" s="4"/>
      <c r="AB13" s="4"/>
      <c r="AC13" s="4"/>
      <c r="AD13" s="4"/>
      <c r="AE13" s="4"/>
      <c r="AF13" s="4"/>
      <c r="AG13" s="4"/>
      <c r="AH13" s="4"/>
      <c r="AI13" s="21"/>
      <c r="AJ13" s="34">
        <f t="shared" si="0"/>
        <v>79</v>
      </c>
      <c r="AK13" s="35">
        <f t="shared" si="1"/>
        <v>298</v>
      </c>
    </row>
    <row r="14" spans="1:37" x14ac:dyDescent="0.35">
      <c r="A14" s="109">
        <v>9</v>
      </c>
      <c r="B14" s="110" t="s">
        <v>30</v>
      </c>
      <c r="C14" s="20">
        <v>12</v>
      </c>
      <c r="D14" s="4">
        <v>237</v>
      </c>
      <c r="E14" s="4">
        <v>6</v>
      </c>
      <c r="F14" s="4">
        <v>53</v>
      </c>
      <c r="G14" s="4">
        <v>24</v>
      </c>
      <c r="H14" s="4">
        <v>45</v>
      </c>
      <c r="I14" s="4"/>
      <c r="J14" s="4">
        <v>6</v>
      </c>
      <c r="K14" s="4"/>
      <c r="L14" s="4">
        <v>3</v>
      </c>
      <c r="M14" s="4">
        <v>1</v>
      </c>
      <c r="N14" s="4">
        <v>13</v>
      </c>
      <c r="O14" s="4"/>
      <c r="P14" s="4"/>
      <c r="Q14" s="4">
        <v>1</v>
      </c>
      <c r="R14" s="4">
        <v>4</v>
      </c>
      <c r="S14" s="4"/>
      <c r="T14" s="21"/>
      <c r="U14" s="20"/>
      <c r="V14" s="4">
        <v>2</v>
      </c>
      <c r="W14" s="4"/>
      <c r="X14" s="4">
        <v>1</v>
      </c>
      <c r="Y14" s="4">
        <v>1</v>
      </c>
      <c r="Z14" s="4">
        <v>2</v>
      </c>
      <c r="AA14" s="4"/>
      <c r="AB14" s="4"/>
      <c r="AC14" s="4"/>
      <c r="AD14" s="4"/>
      <c r="AE14" s="4"/>
      <c r="AF14" s="4"/>
      <c r="AG14" s="4"/>
      <c r="AH14" s="4"/>
      <c r="AI14" s="21"/>
      <c r="AJ14" s="34">
        <f t="shared" si="0"/>
        <v>45</v>
      </c>
      <c r="AK14" s="35">
        <f t="shared" si="1"/>
        <v>366</v>
      </c>
    </row>
    <row r="15" spans="1:37" x14ac:dyDescent="0.35">
      <c r="A15" s="109">
        <v>10</v>
      </c>
      <c r="B15" s="110" t="s">
        <v>31</v>
      </c>
      <c r="C15" s="20"/>
      <c r="D15" s="4">
        <v>37</v>
      </c>
      <c r="E15" s="4">
        <v>2</v>
      </c>
      <c r="F15" s="4">
        <v>27</v>
      </c>
      <c r="G15" s="4">
        <v>15</v>
      </c>
      <c r="H15" s="4">
        <v>48</v>
      </c>
      <c r="I15" s="4"/>
      <c r="J15" s="4">
        <v>3</v>
      </c>
      <c r="K15" s="4"/>
      <c r="L15" s="4">
        <v>4</v>
      </c>
      <c r="M15" s="4"/>
      <c r="N15" s="4">
        <v>18</v>
      </c>
      <c r="O15" s="4"/>
      <c r="P15" s="4">
        <v>1</v>
      </c>
      <c r="Q15" s="4"/>
      <c r="R15" s="4">
        <v>5</v>
      </c>
      <c r="S15" s="4"/>
      <c r="T15" s="21">
        <v>1</v>
      </c>
      <c r="U15" s="20"/>
      <c r="V15" s="4"/>
      <c r="W15" s="4"/>
      <c r="X15" s="4"/>
      <c r="Y15" s="4"/>
      <c r="Z15" s="4"/>
      <c r="AA15" s="4"/>
      <c r="AB15" s="4"/>
      <c r="AC15" s="4"/>
      <c r="AD15" s="4"/>
      <c r="AE15" s="4">
        <v>1</v>
      </c>
      <c r="AF15" s="4"/>
      <c r="AG15" s="4"/>
      <c r="AH15" s="4"/>
      <c r="AI15" s="21"/>
      <c r="AJ15" s="34">
        <f t="shared" si="0"/>
        <v>17</v>
      </c>
      <c r="AK15" s="35">
        <f t="shared" si="1"/>
        <v>145</v>
      </c>
    </row>
    <row r="16" spans="1:37" x14ac:dyDescent="0.35">
      <c r="A16" s="109">
        <v>11</v>
      </c>
      <c r="B16" s="110" t="s">
        <v>32</v>
      </c>
      <c r="C16" s="20">
        <v>34</v>
      </c>
      <c r="D16" s="4">
        <v>217</v>
      </c>
      <c r="E16" s="4">
        <v>34</v>
      </c>
      <c r="F16" s="4">
        <v>106</v>
      </c>
      <c r="G16" s="4">
        <v>132</v>
      </c>
      <c r="H16" s="4">
        <v>108</v>
      </c>
      <c r="I16" s="4">
        <v>1</v>
      </c>
      <c r="J16" s="4">
        <v>6</v>
      </c>
      <c r="K16" s="4">
        <v>3</v>
      </c>
      <c r="L16" s="4">
        <v>2</v>
      </c>
      <c r="M16" s="4">
        <v>4</v>
      </c>
      <c r="N16" s="4">
        <v>19</v>
      </c>
      <c r="O16" s="4">
        <v>1</v>
      </c>
      <c r="P16" s="4"/>
      <c r="Q16" s="4"/>
      <c r="R16" s="4">
        <v>9</v>
      </c>
      <c r="S16" s="4"/>
      <c r="T16" s="21">
        <v>1</v>
      </c>
      <c r="U16" s="20">
        <v>1</v>
      </c>
      <c r="V16" s="4">
        <v>1</v>
      </c>
      <c r="W16" s="4">
        <v>1</v>
      </c>
      <c r="X16" s="4">
        <v>3</v>
      </c>
      <c r="Y16" s="4">
        <v>4</v>
      </c>
      <c r="Z16" s="4">
        <v>5</v>
      </c>
      <c r="AA16" s="4">
        <v>1</v>
      </c>
      <c r="AB16" s="4"/>
      <c r="AC16" s="4">
        <v>1</v>
      </c>
      <c r="AD16" s="4"/>
      <c r="AE16" s="4"/>
      <c r="AF16" s="4">
        <v>2</v>
      </c>
      <c r="AG16" s="4">
        <v>1</v>
      </c>
      <c r="AH16" s="4"/>
      <c r="AI16" s="21"/>
      <c r="AJ16" s="34">
        <f t="shared" si="0"/>
        <v>217</v>
      </c>
      <c r="AK16" s="35">
        <f t="shared" si="1"/>
        <v>480</v>
      </c>
    </row>
    <row r="17" spans="1:37" x14ac:dyDescent="0.35">
      <c r="A17" s="109">
        <v>12</v>
      </c>
      <c r="B17" s="110" t="s">
        <v>33</v>
      </c>
      <c r="C17" s="20">
        <v>4</v>
      </c>
      <c r="D17" s="4">
        <v>107</v>
      </c>
      <c r="E17" s="4">
        <v>20</v>
      </c>
      <c r="F17" s="4">
        <v>105</v>
      </c>
      <c r="G17" s="4">
        <v>40</v>
      </c>
      <c r="H17" s="4">
        <v>73</v>
      </c>
      <c r="I17" s="4"/>
      <c r="J17" s="4">
        <v>6</v>
      </c>
      <c r="K17" s="4"/>
      <c r="L17" s="4">
        <v>1</v>
      </c>
      <c r="M17" s="4"/>
      <c r="N17" s="4">
        <v>17</v>
      </c>
      <c r="O17" s="4"/>
      <c r="P17" s="4">
        <v>1</v>
      </c>
      <c r="Q17" s="4"/>
      <c r="R17" s="4">
        <v>4</v>
      </c>
      <c r="S17" s="4"/>
      <c r="T17" s="21">
        <v>5</v>
      </c>
      <c r="U17" s="20"/>
      <c r="V17" s="4">
        <v>4</v>
      </c>
      <c r="W17" s="4"/>
      <c r="X17" s="4">
        <v>2</v>
      </c>
      <c r="Y17" s="4">
        <v>1</v>
      </c>
      <c r="Z17" s="4">
        <v>3</v>
      </c>
      <c r="AA17" s="4"/>
      <c r="AB17" s="4"/>
      <c r="AC17" s="4"/>
      <c r="AD17" s="4"/>
      <c r="AE17" s="4"/>
      <c r="AF17" s="4">
        <v>1</v>
      </c>
      <c r="AG17" s="4">
        <v>1</v>
      </c>
      <c r="AH17" s="4"/>
      <c r="AI17" s="21"/>
      <c r="AJ17" s="34">
        <f t="shared" si="0"/>
        <v>66</v>
      </c>
      <c r="AK17" s="35">
        <f t="shared" si="1"/>
        <v>329</v>
      </c>
    </row>
    <row r="18" spans="1:37" x14ac:dyDescent="0.35">
      <c r="A18" s="109">
        <v>13</v>
      </c>
      <c r="B18" s="110" t="s">
        <v>34</v>
      </c>
      <c r="C18" s="20">
        <v>8</v>
      </c>
      <c r="D18" s="4">
        <v>148</v>
      </c>
      <c r="E18" s="4">
        <v>12</v>
      </c>
      <c r="F18" s="4">
        <v>55</v>
      </c>
      <c r="G18" s="4">
        <v>53</v>
      </c>
      <c r="H18" s="4">
        <v>81</v>
      </c>
      <c r="I18" s="4"/>
      <c r="J18" s="4">
        <v>2</v>
      </c>
      <c r="K18" s="4"/>
      <c r="L18" s="4">
        <v>1</v>
      </c>
      <c r="M18" s="4">
        <v>3</v>
      </c>
      <c r="N18" s="4">
        <v>11</v>
      </c>
      <c r="O18" s="4"/>
      <c r="P18" s="4">
        <v>1</v>
      </c>
      <c r="Q18" s="4">
        <v>1</v>
      </c>
      <c r="R18" s="4">
        <v>9</v>
      </c>
      <c r="S18" s="4"/>
      <c r="T18" s="21"/>
      <c r="U18" s="20">
        <v>16</v>
      </c>
      <c r="V18" s="4">
        <v>17</v>
      </c>
      <c r="W18" s="4">
        <v>28</v>
      </c>
      <c r="X18" s="4">
        <v>15</v>
      </c>
      <c r="Y18" s="4">
        <v>35</v>
      </c>
      <c r="Z18" s="4">
        <v>8</v>
      </c>
      <c r="AA18" s="4"/>
      <c r="AB18" s="4"/>
      <c r="AC18" s="4"/>
      <c r="AD18" s="4"/>
      <c r="AE18" s="4"/>
      <c r="AF18" s="4"/>
      <c r="AG18" s="4"/>
      <c r="AH18" s="4"/>
      <c r="AI18" s="21"/>
      <c r="AJ18" s="34">
        <f t="shared" si="0"/>
        <v>156</v>
      </c>
      <c r="AK18" s="35">
        <f t="shared" si="1"/>
        <v>348</v>
      </c>
    </row>
    <row r="19" spans="1:37" x14ac:dyDescent="0.35">
      <c r="A19" s="109">
        <v>14</v>
      </c>
      <c r="B19" s="110" t="s">
        <v>35</v>
      </c>
      <c r="C19" s="20">
        <v>6</v>
      </c>
      <c r="D19" s="4">
        <v>134</v>
      </c>
      <c r="E19" s="4">
        <v>5</v>
      </c>
      <c r="F19" s="4">
        <v>90</v>
      </c>
      <c r="G19" s="4">
        <v>37</v>
      </c>
      <c r="H19" s="4">
        <v>184</v>
      </c>
      <c r="I19" s="4"/>
      <c r="J19" s="4"/>
      <c r="K19" s="4"/>
      <c r="L19" s="4">
        <v>1</v>
      </c>
      <c r="M19" s="4"/>
      <c r="N19" s="4">
        <v>8</v>
      </c>
      <c r="O19" s="4"/>
      <c r="P19" s="4">
        <v>1</v>
      </c>
      <c r="Q19" s="4"/>
      <c r="R19" s="4">
        <v>7</v>
      </c>
      <c r="S19" s="4"/>
      <c r="T19" s="21">
        <v>1</v>
      </c>
      <c r="U19" s="20"/>
      <c r="V19" s="4">
        <v>1</v>
      </c>
      <c r="W19" s="4"/>
      <c r="X19" s="4">
        <v>1</v>
      </c>
      <c r="Y19" s="4"/>
      <c r="Z19" s="4">
        <v>2</v>
      </c>
      <c r="AA19" s="4"/>
      <c r="AB19" s="4"/>
      <c r="AC19" s="4"/>
      <c r="AD19" s="4"/>
      <c r="AE19" s="4"/>
      <c r="AF19" s="4"/>
      <c r="AG19" s="4"/>
      <c r="AH19" s="4"/>
      <c r="AI19" s="21"/>
      <c r="AJ19" s="34">
        <f t="shared" si="0"/>
        <v>48</v>
      </c>
      <c r="AK19" s="35">
        <f t="shared" si="1"/>
        <v>430</v>
      </c>
    </row>
    <row r="20" spans="1:37" x14ac:dyDescent="0.35">
      <c r="A20" s="109">
        <v>15</v>
      </c>
      <c r="B20" s="110" t="s">
        <v>36</v>
      </c>
      <c r="C20" s="20">
        <v>1</v>
      </c>
      <c r="D20" s="4">
        <v>108</v>
      </c>
      <c r="E20" s="4"/>
      <c r="F20" s="4">
        <v>32</v>
      </c>
      <c r="G20" s="4">
        <v>4</v>
      </c>
      <c r="H20" s="4">
        <v>28</v>
      </c>
      <c r="I20" s="4"/>
      <c r="J20" s="4">
        <v>2</v>
      </c>
      <c r="K20" s="4">
        <v>1</v>
      </c>
      <c r="L20" s="4"/>
      <c r="M20" s="4"/>
      <c r="N20" s="4">
        <v>5</v>
      </c>
      <c r="O20" s="4"/>
      <c r="P20" s="4">
        <v>1</v>
      </c>
      <c r="Q20" s="4"/>
      <c r="R20" s="4">
        <v>2</v>
      </c>
      <c r="S20" s="4"/>
      <c r="T20" s="21"/>
      <c r="U20" s="20"/>
      <c r="V20" s="4">
        <v>2</v>
      </c>
      <c r="W20" s="4"/>
      <c r="X20" s="4"/>
      <c r="Y20" s="4">
        <v>1</v>
      </c>
      <c r="Z20" s="4"/>
      <c r="AA20" s="4"/>
      <c r="AB20" s="4"/>
      <c r="AC20" s="4"/>
      <c r="AD20" s="4"/>
      <c r="AE20" s="4"/>
      <c r="AF20" s="4"/>
      <c r="AG20" s="4"/>
      <c r="AH20" s="4"/>
      <c r="AI20" s="21"/>
      <c r="AJ20" s="34">
        <f t="shared" si="0"/>
        <v>7</v>
      </c>
      <c r="AK20" s="35">
        <f t="shared" si="1"/>
        <v>180</v>
      </c>
    </row>
    <row r="21" spans="1:37" x14ac:dyDescent="0.35">
      <c r="A21" s="109">
        <v>16</v>
      </c>
      <c r="B21" s="110" t="s">
        <v>37</v>
      </c>
      <c r="C21" s="20">
        <v>17</v>
      </c>
      <c r="D21" s="4">
        <v>132</v>
      </c>
      <c r="E21" s="4">
        <v>27</v>
      </c>
      <c r="F21" s="4">
        <v>101</v>
      </c>
      <c r="G21" s="4">
        <v>41</v>
      </c>
      <c r="H21" s="4">
        <v>67</v>
      </c>
      <c r="I21" s="4"/>
      <c r="J21" s="4">
        <v>5</v>
      </c>
      <c r="K21" s="4"/>
      <c r="L21" s="4">
        <v>1</v>
      </c>
      <c r="M21" s="4">
        <v>3</v>
      </c>
      <c r="N21" s="4">
        <v>14</v>
      </c>
      <c r="O21" s="4">
        <v>1</v>
      </c>
      <c r="P21" s="4"/>
      <c r="Q21" s="4"/>
      <c r="R21" s="4">
        <v>5</v>
      </c>
      <c r="S21" s="4"/>
      <c r="T21" s="21">
        <v>1</v>
      </c>
      <c r="U21" s="20"/>
      <c r="V21" s="4">
        <v>1</v>
      </c>
      <c r="W21" s="4"/>
      <c r="X21" s="4"/>
      <c r="Y21" s="4">
        <v>1</v>
      </c>
      <c r="Z21" s="4">
        <v>1</v>
      </c>
      <c r="AA21" s="4"/>
      <c r="AB21" s="4"/>
      <c r="AC21" s="4"/>
      <c r="AD21" s="4"/>
      <c r="AE21" s="4"/>
      <c r="AF21" s="4"/>
      <c r="AG21" s="4"/>
      <c r="AH21" s="4"/>
      <c r="AI21" s="21"/>
      <c r="AJ21" s="34">
        <f t="shared" si="0"/>
        <v>90</v>
      </c>
      <c r="AK21" s="35">
        <f t="shared" si="1"/>
        <v>328</v>
      </c>
    </row>
    <row r="22" spans="1:37" x14ac:dyDescent="0.35">
      <c r="A22" s="109">
        <v>17</v>
      </c>
      <c r="B22" s="110" t="s">
        <v>38</v>
      </c>
      <c r="C22" s="20">
        <v>5</v>
      </c>
      <c r="D22" s="4">
        <v>87</v>
      </c>
      <c r="E22" s="4">
        <v>8</v>
      </c>
      <c r="F22" s="4">
        <v>81</v>
      </c>
      <c r="G22" s="4">
        <v>38</v>
      </c>
      <c r="H22" s="4">
        <v>61</v>
      </c>
      <c r="I22" s="4"/>
      <c r="J22" s="4">
        <v>1</v>
      </c>
      <c r="K22" s="4"/>
      <c r="L22" s="4">
        <v>1</v>
      </c>
      <c r="M22" s="4">
        <v>2</v>
      </c>
      <c r="N22" s="4">
        <v>6</v>
      </c>
      <c r="O22" s="4">
        <v>1</v>
      </c>
      <c r="P22" s="4"/>
      <c r="Q22" s="4"/>
      <c r="R22" s="4">
        <v>5</v>
      </c>
      <c r="S22" s="4"/>
      <c r="T22" s="21"/>
      <c r="U22" s="20">
        <v>2</v>
      </c>
      <c r="V22" s="4">
        <v>1</v>
      </c>
      <c r="W22" s="4"/>
      <c r="X22" s="4">
        <v>1</v>
      </c>
      <c r="Y22" s="4">
        <v>1</v>
      </c>
      <c r="Z22" s="4"/>
      <c r="AA22" s="4"/>
      <c r="AB22" s="4"/>
      <c r="AC22" s="4"/>
      <c r="AD22" s="4"/>
      <c r="AE22" s="4">
        <v>2</v>
      </c>
      <c r="AF22" s="4"/>
      <c r="AG22" s="4"/>
      <c r="AH22" s="4"/>
      <c r="AI22" s="21"/>
      <c r="AJ22" s="34">
        <f t="shared" si="0"/>
        <v>57</v>
      </c>
      <c r="AK22" s="35">
        <f t="shared" si="1"/>
        <v>246</v>
      </c>
    </row>
    <row r="23" spans="1:37" x14ac:dyDescent="0.35">
      <c r="A23" s="109">
        <v>18</v>
      </c>
      <c r="B23" s="110" t="s">
        <v>39</v>
      </c>
      <c r="C23" s="20">
        <v>5</v>
      </c>
      <c r="D23" s="4">
        <v>44</v>
      </c>
      <c r="E23" s="4">
        <v>7</v>
      </c>
      <c r="F23" s="4">
        <v>55</v>
      </c>
      <c r="G23" s="4">
        <v>112</v>
      </c>
      <c r="H23" s="4">
        <v>87</v>
      </c>
      <c r="I23" s="4"/>
      <c r="J23" s="4">
        <v>5</v>
      </c>
      <c r="K23" s="4">
        <v>1</v>
      </c>
      <c r="L23" s="4">
        <v>7</v>
      </c>
      <c r="M23" s="4"/>
      <c r="N23" s="4">
        <v>9</v>
      </c>
      <c r="O23" s="4"/>
      <c r="P23" s="4">
        <v>1</v>
      </c>
      <c r="Q23" s="4"/>
      <c r="R23" s="4">
        <v>11</v>
      </c>
      <c r="S23" s="4">
        <v>2</v>
      </c>
      <c r="T23" s="21">
        <v>25</v>
      </c>
      <c r="U23" s="20">
        <v>233</v>
      </c>
      <c r="V23" s="4">
        <v>150</v>
      </c>
      <c r="W23" s="4">
        <v>126</v>
      </c>
      <c r="X23" s="4">
        <v>89</v>
      </c>
      <c r="Y23" s="4">
        <v>230</v>
      </c>
      <c r="Z23" s="4">
        <v>115</v>
      </c>
      <c r="AA23" s="4">
        <v>3</v>
      </c>
      <c r="AB23" s="4"/>
      <c r="AC23" s="4">
        <v>6</v>
      </c>
      <c r="AD23" s="4">
        <v>5</v>
      </c>
      <c r="AE23" s="4">
        <v>13</v>
      </c>
      <c r="AF23" s="4"/>
      <c r="AG23" s="4">
        <v>51</v>
      </c>
      <c r="AH23" s="4"/>
      <c r="AI23" s="21">
        <v>1</v>
      </c>
      <c r="AJ23" s="34">
        <f t="shared" si="0"/>
        <v>721</v>
      </c>
      <c r="AK23" s="35">
        <f t="shared" si="1"/>
        <v>672</v>
      </c>
    </row>
    <row r="24" spans="1:37" x14ac:dyDescent="0.35">
      <c r="A24" s="109">
        <v>19</v>
      </c>
      <c r="B24" s="110" t="s">
        <v>40</v>
      </c>
      <c r="C24" s="20">
        <v>22</v>
      </c>
      <c r="D24" s="4">
        <v>165</v>
      </c>
      <c r="E24" s="4">
        <v>32</v>
      </c>
      <c r="F24" s="4">
        <v>112</v>
      </c>
      <c r="G24" s="4">
        <v>110</v>
      </c>
      <c r="H24" s="4">
        <v>189</v>
      </c>
      <c r="I24" s="4"/>
      <c r="J24" s="4">
        <v>8</v>
      </c>
      <c r="K24" s="4">
        <v>1</v>
      </c>
      <c r="L24" s="4"/>
      <c r="M24" s="4">
        <v>2</v>
      </c>
      <c r="N24" s="4">
        <v>13</v>
      </c>
      <c r="O24" s="4">
        <v>1</v>
      </c>
      <c r="P24" s="4">
        <v>1</v>
      </c>
      <c r="Q24" s="4"/>
      <c r="R24" s="4">
        <v>11</v>
      </c>
      <c r="S24" s="4"/>
      <c r="T24" s="21">
        <v>1</v>
      </c>
      <c r="U24" s="20">
        <v>5</v>
      </c>
      <c r="V24" s="4">
        <v>10</v>
      </c>
      <c r="W24" s="4">
        <v>5</v>
      </c>
      <c r="X24" s="4">
        <v>1</v>
      </c>
      <c r="Y24" s="4">
        <v>28</v>
      </c>
      <c r="Z24" s="4">
        <v>11</v>
      </c>
      <c r="AA24" s="4"/>
      <c r="AB24" s="4"/>
      <c r="AC24" s="4"/>
      <c r="AD24" s="4"/>
      <c r="AE24" s="4"/>
      <c r="AF24" s="4">
        <v>1</v>
      </c>
      <c r="AG24" s="4"/>
      <c r="AH24" s="4"/>
      <c r="AI24" s="21"/>
      <c r="AJ24" s="34">
        <f t="shared" si="0"/>
        <v>207</v>
      </c>
      <c r="AK24" s="35">
        <f t="shared" si="1"/>
        <v>522</v>
      </c>
    </row>
    <row r="25" spans="1:37" x14ac:dyDescent="0.35">
      <c r="A25" s="109">
        <v>20</v>
      </c>
      <c r="B25" s="110" t="s">
        <v>41</v>
      </c>
      <c r="C25" s="20">
        <v>83</v>
      </c>
      <c r="D25" s="4">
        <v>345</v>
      </c>
      <c r="E25" s="4">
        <v>41</v>
      </c>
      <c r="F25" s="4">
        <v>156</v>
      </c>
      <c r="G25" s="4">
        <v>71</v>
      </c>
      <c r="H25" s="4">
        <v>101</v>
      </c>
      <c r="I25" s="4"/>
      <c r="J25" s="4">
        <v>1</v>
      </c>
      <c r="K25" s="4"/>
      <c r="L25" s="4">
        <v>1</v>
      </c>
      <c r="M25" s="4">
        <v>2</v>
      </c>
      <c r="N25" s="4">
        <v>18</v>
      </c>
      <c r="O25" s="4">
        <v>1</v>
      </c>
      <c r="P25" s="4"/>
      <c r="Q25" s="4"/>
      <c r="R25" s="4">
        <v>5</v>
      </c>
      <c r="S25" s="4"/>
      <c r="T25" s="21"/>
      <c r="U25" s="20"/>
      <c r="V25" s="4"/>
      <c r="W25" s="4"/>
      <c r="X25" s="4"/>
      <c r="Y25" s="4">
        <v>1</v>
      </c>
      <c r="Z25" s="4"/>
      <c r="AA25" s="4"/>
      <c r="AB25" s="4"/>
      <c r="AC25" s="4"/>
      <c r="AD25" s="4"/>
      <c r="AE25" s="4"/>
      <c r="AF25" s="4"/>
      <c r="AG25" s="4"/>
      <c r="AH25" s="4"/>
      <c r="AI25" s="21"/>
      <c r="AJ25" s="34">
        <f t="shared" si="0"/>
        <v>199</v>
      </c>
      <c r="AK25" s="35">
        <f t="shared" si="1"/>
        <v>627</v>
      </c>
    </row>
    <row r="26" spans="1:37" x14ac:dyDescent="0.35">
      <c r="A26" s="109">
        <v>21</v>
      </c>
      <c r="B26" s="110" t="s">
        <v>42</v>
      </c>
      <c r="C26" s="20">
        <v>13</v>
      </c>
      <c r="D26" s="4">
        <v>209</v>
      </c>
      <c r="E26" s="4">
        <v>40</v>
      </c>
      <c r="F26" s="4">
        <v>108</v>
      </c>
      <c r="G26" s="4">
        <v>97</v>
      </c>
      <c r="H26" s="4">
        <v>44</v>
      </c>
      <c r="I26" s="4">
        <v>2</v>
      </c>
      <c r="J26" s="4">
        <v>12</v>
      </c>
      <c r="K26" s="4">
        <v>1</v>
      </c>
      <c r="L26" s="4"/>
      <c r="M26" s="4"/>
      <c r="N26" s="4">
        <v>17</v>
      </c>
      <c r="O26" s="4">
        <v>2</v>
      </c>
      <c r="P26" s="4"/>
      <c r="Q26" s="4">
        <v>1</v>
      </c>
      <c r="R26" s="4">
        <v>5</v>
      </c>
      <c r="S26" s="4"/>
      <c r="T26" s="21">
        <v>1</v>
      </c>
      <c r="U26" s="20"/>
      <c r="V26" s="4">
        <v>8</v>
      </c>
      <c r="W26" s="4"/>
      <c r="X26" s="4"/>
      <c r="Y26" s="4">
        <v>1</v>
      </c>
      <c r="Z26" s="4">
        <v>2</v>
      </c>
      <c r="AA26" s="4"/>
      <c r="AB26" s="4"/>
      <c r="AC26" s="4"/>
      <c r="AD26" s="4"/>
      <c r="AE26" s="4">
        <v>1</v>
      </c>
      <c r="AF26" s="4"/>
      <c r="AG26" s="4"/>
      <c r="AH26" s="4"/>
      <c r="AI26" s="21"/>
      <c r="AJ26" s="34">
        <f t="shared" si="0"/>
        <v>157</v>
      </c>
      <c r="AK26" s="35">
        <f t="shared" si="1"/>
        <v>407</v>
      </c>
    </row>
    <row r="27" spans="1:37" x14ac:dyDescent="0.35">
      <c r="A27" s="109">
        <v>22</v>
      </c>
      <c r="B27" s="110" t="s">
        <v>43</v>
      </c>
      <c r="C27" s="20">
        <v>15</v>
      </c>
      <c r="D27" s="4">
        <v>135</v>
      </c>
      <c r="E27" s="4">
        <v>17</v>
      </c>
      <c r="F27" s="4">
        <v>72</v>
      </c>
      <c r="G27" s="4">
        <v>53</v>
      </c>
      <c r="H27" s="4">
        <v>42</v>
      </c>
      <c r="I27" s="4">
        <v>1</v>
      </c>
      <c r="J27" s="4">
        <v>3</v>
      </c>
      <c r="K27" s="4">
        <v>1</v>
      </c>
      <c r="L27" s="4"/>
      <c r="M27" s="4"/>
      <c r="N27" s="4">
        <v>12</v>
      </c>
      <c r="O27" s="4">
        <v>1</v>
      </c>
      <c r="P27" s="4"/>
      <c r="Q27" s="4">
        <v>1</v>
      </c>
      <c r="R27" s="4">
        <v>2</v>
      </c>
      <c r="S27" s="4"/>
      <c r="T27" s="21"/>
      <c r="U27" s="20">
        <v>6</v>
      </c>
      <c r="V27" s="4">
        <v>1</v>
      </c>
      <c r="W27" s="4">
        <v>1</v>
      </c>
      <c r="X27" s="4">
        <v>1</v>
      </c>
      <c r="Y27" s="4">
        <v>8</v>
      </c>
      <c r="Z27" s="4"/>
      <c r="AA27" s="4"/>
      <c r="AB27" s="4"/>
      <c r="AC27" s="4"/>
      <c r="AD27" s="4"/>
      <c r="AE27" s="4"/>
      <c r="AF27" s="4">
        <v>1</v>
      </c>
      <c r="AG27" s="4"/>
      <c r="AH27" s="4"/>
      <c r="AI27" s="21"/>
      <c r="AJ27" s="34">
        <f t="shared" si="0"/>
        <v>105</v>
      </c>
      <c r="AK27" s="35">
        <f t="shared" si="1"/>
        <v>268</v>
      </c>
    </row>
    <row r="28" spans="1:37" x14ac:dyDescent="0.35">
      <c r="A28" s="109">
        <v>23</v>
      </c>
      <c r="B28" s="110" t="s">
        <v>44</v>
      </c>
      <c r="C28" s="20">
        <v>8</v>
      </c>
      <c r="D28" s="4">
        <v>61</v>
      </c>
      <c r="E28" s="4">
        <v>34</v>
      </c>
      <c r="F28" s="4">
        <v>44</v>
      </c>
      <c r="G28" s="4">
        <v>51</v>
      </c>
      <c r="H28" s="4">
        <v>33</v>
      </c>
      <c r="I28" s="4"/>
      <c r="J28" s="4">
        <v>6</v>
      </c>
      <c r="K28" s="4"/>
      <c r="L28" s="4">
        <v>2</v>
      </c>
      <c r="M28" s="4">
        <v>2</v>
      </c>
      <c r="N28" s="4">
        <v>27</v>
      </c>
      <c r="O28" s="4"/>
      <c r="P28" s="4">
        <v>1</v>
      </c>
      <c r="Q28" s="4">
        <v>1</v>
      </c>
      <c r="R28" s="4">
        <v>5</v>
      </c>
      <c r="S28" s="4"/>
      <c r="T28" s="21">
        <v>1</v>
      </c>
      <c r="U28" s="20">
        <v>3</v>
      </c>
      <c r="V28" s="4">
        <v>6</v>
      </c>
      <c r="W28" s="4">
        <v>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21"/>
      <c r="AJ28" s="34">
        <f t="shared" si="0"/>
        <v>101</v>
      </c>
      <c r="AK28" s="35">
        <f t="shared" si="1"/>
        <v>186</v>
      </c>
    </row>
    <row r="29" spans="1:37" x14ac:dyDescent="0.35">
      <c r="A29" s="109">
        <v>24</v>
      </c>
      <c r="B29" s="110" t="s">
        <v>45</v>
      </c>
      <c r="C29" s="20">
        <v>25</v>
      </c>
      <c r="D29" s="4">
        <v>162</v>
      </c>
      <c r="E29" s="4">
        <v>11</v>
      </c>
      <c r="F29" s="4">
        <v>60</v>
      </c>
      <c r="G29" s="4">
        <v>47</v>
      </c>
      <c r="H29" s="4">
        <v>31</v>
      </c>
      <c r="I29" s="4"/>
      <c r="J29" s="4">
        <v>11</v>
      </c>
      <c r="K29" s="4"/>
      <c r="L29" s="4">
        <v>2</v>
      </c>
      <c r="M29" s="4">
        <v>4</v>
      </c>
      <c r="N29" s="4">
        <v>34</v>
      </c>
      <c r="O29" s="4">
        <v>1</v>
      </c>
      <c r="P29" s="4"/>
      <c r="Q29" s="4"/>
      <c r="R29" s="4">
        <v>6</v>
      </c>
      <c r="S29" s="4"/>
      <c r="T29" s="21">
        <v>1</v>
      </c>
      <c r="U29" s="20">
        <v>20</v>
      </c>
      <c r="V29" s="4">
        <v>3</v>
      </c>
      <c r="W29" s="4">
        <v>9</v>
      </c>
      <c r="X29" s="4">
        <v>5</v>
      </c>
      <c r="Y29" s="4">
        <v>7</v>
      </c>
      <c r="Z29" s="4">
        <v>3</v>
      </c>
      <c r="AA29" s="4"/>
      <c r="AB29" s="4"/>
      <c r="AC29" s="4"/>
      <c r="AD29" s="4"/>
      <c r="AE29" s="4"/>
      <c r="AF29" s="4"/>
      <c r="AG29" s="4"/>
      <c r="AH29" s="4"/>
      <c r="AI29" s="21"/>
      <c r="AJ29" s="34">
        <f t="shared" si="0"/>
        <v>124</v>
      </c>
      <c r="AK29" s="35">
        <f t="shared" si="1"/>
        <v>318</v>
      </c>
    </row>
    <row r="30" spans="1:37" x14ac:dyDescent="0.35">
      <c r="A30" s="109">
        <v>25</v>
      </c>
      <c r="B30" s="110" t="s">
        <v>46</v>
      </c>
      <c r="C30" s="20">
        <v>48</v>
      </c>
      <c r="D30" s="4">
        <v>128</v>
      </c>
      <c r="E30" s="4">
        <v>59</v>
      </c>
      <c r="F30" s="4">
        <v>80</v>
      </c>
      <c r="G30" s="4">
        <v>88</v>
      </c>
      <c r="H30" s="4">
        <v>63</v>
      </c>
      <c r="I30" s="4">
        <v>1</v>
      </c>
      <c r="J30" s="4">
        <v>11</v>
      </c>
      <c r="K30" s="4">
        <v>1</v>
      </c>
      <c r="L30" s="4">
        <v>2</v>
      </c>
      <c r="M30" s="4">
        <v>4</v>
      </c>
      <c r="N30" s="4">
        <v>18</v>
      </c>
      <c r="O30" s="4"/>
      <c r="P30" s="4">
        <v>1</v>
      </c>
      <c r="Q30" s="4">
        <v>2</v>
      </c>
      <c r="R30" s="4">
        <v>4</v>
      </c>
      <c r="S30" s="4"/>
      <c r="T30" s="21">
        <v>2</v>
      </c>
      <c r="U30" s="20">
        <v>7</v>
      </c>
      <c r="V30" s="4">
        <v>11</v>
      </c>
      <c r="W30" s="4">
        <v>2</v>
      </c>
      <c r="X30" s="4">
        <v>1</v>
      </c>
      <c r="Y30" s="4">
        <v>1</v>
      </c>
      <c r="Z30" s="4">
        <v>2</v>
      </c>
      <c r="AA30" s="4"/>
      <c r="AB30" s="4"/>
      <c r="AC30" s="4"/>
      <c r="AD30" s="4"/>
      <c r="AE30" s="4"/>
      <c r="AF30" s="4">
        <v>2</v>
      </c>
      <c r="AG30" s="4"/>
      <c r="AH30" s="4"/>
      <c r="AI30" s="21"/>
      <c r="AJ30" s="34">
        <f t="shared" si="0"/>
        <v>215</v>
      </c>
      <c r="AK30" s="35">
        <f t="shared" si="1"/>
        <v>323</v>
      </c>
    </row>
    <row r="31" spans="1:37" x14ac:dyDescent="0.35">
      <c r="A31" s="109">
        <v>26</v>
      </c>
      <c r="B31" s="110" t="s">
        <v>47</v>
      </c>
      <c r="C31" s="20">
        <v>8</v>
      </c>
      <c r="D31" s="4">
        <v>233</v>
      </c>
      <c r="E31" s="4">
        <v>18</v>
      </c>
      <c r="F31" s="4">
        <v>84</v>
      </c>
      <c r="G31" s="4">
        <v>34</v>
      </c>
      <c r="H31" s="4">
        <v>60</v>
      </c>
      <c r="I31" s="4"/>
      <c r="J31" s="4">
        <v>4</v>
      </c>
      <c r="K31" s="4">
        <v>2</v>
      </c>
      <c r="L31" s="4">
        <v>1</v>
      </c>
      <c r="M31" s="4">
        <v>5</v>
      </c>
      <c r="N31" s="4">
        <v>32</v>
      </c>
      <c r="O31" s="4"/>
      <c r="P31" s="4">
        <v>1</v>
      </c>
      <c r="Q31" s="4">
        <v>1</v>
      </c>
      <c r="R31" s="4">
        <v>8</v>
      </c>
      <c r="S31" s="4"/>
      <c r="T31" s="21"/>
      <c r="U31" s="20">
        <v>6</v>
      </c>
      <c r="V31" s="4">
        <v>1</v>
      </c>
      <c r="W31" s="4">
        <v>3</v>
      </c>
      <c r="X31" s="4">
        <v>1</v>
      </c>
      <c r="Y31" s="4"/>
      <c r="Z31" s="4"/>
      <c r="AA31" s="4"/>
      <c r="AB31" s="4"/>
      <c r="AC31" s="4"/>
      <c r="AD31" s="4"/>
      <c r="AE31" s="4">
        <v>4</v>
      </c>
      <c r="AF31" s="4"/>
      <c r="AG31" s="4"/>
      <c r="AH31" s="4"/>
      <c r="AI31" s="21"/>
      <c r="AJ31" s="34">
        <f t="shared" si="0"/>
        <v>77</v>
      </c>
      <c r="AK31" s="35">
        <f t="shared" si="1"/>
        <v>429</v>
      </c>
    </row>
    <row r="32" spans="1:37" x14ac:dyDescent="0.35">
      <c r="A32" s="109">
        <v>27</v>
      </c>
      <c r="B32" s="110" t="s">
        <v>48</v>
      </c>
      <c r="C32" s="20">
        <v>4</v>
      </c>
      <c r="D32" s="4">
        <v>88</v>
      </c>
      <c r="E32" s="4">
        <v>17</v>
      </c>
      <c r="F32" s="4">
        <v>44</v>
      </c>
      <c r="G32" s="4">
        <v>61</v>
      </c>
      <c r="H32" s="4">
        <v>61</v>
      </c>
      <c r="I32" s="4"/>
      <c r="J32" s="4">
        <v>5</v>
      </c>
      <c r="K32" s="4">
        <v>1</v>
      </c>
      <c r="L32" s="4"/>
      <c r="M32" s="4">
        <v>1</v>
      </c>
      <c r="N32" s="4">
        <v>11</v>
      </c>
      <c r="O32" s="4"/>
      <c r="P32" s="4">
        <v>1</v>
      </c>
      <c r="Q32" s="4"/>
      <c r="R32" s="4">
        <v>4</v>
      </c>
      <c r="S32" s="4"/>
      <c r="T32" s="21">
        <v>2</v>
      </c>
      <c r="U32" s="20">
        <v>13</v>
      </c>
      <c r="V32" s="4">
        <v>9</v>
      </c>
      <c r="W32" s="4">
        <v>3</v>
      </c>
      <c r="X32" s="4">
        <v>1</v>
      </c>
      <c r="Y32" s="4">
        <v>4</v>
      </c>
      <c r="Z32" s="4">
        <v>1</v>
      </c>
      <c r="AA32" s="4"/>
      <c r="AB32" s="4"/>
      <c r="AC32" s="4"/>
      <c r="AD32" s="4"/>
      <c r="AE32" s="4"/>
      <c r="AF32" s="4"/>
      <c r="AG32" s="4"/>
      <c r="AH32" s="4"/>
      <c r="AI32" s="21"/>
      <c r="AJ32" s="34">
        <f t="shared" si="0"/>
        <v>104</v>
      </c>
      <c r="AK32" s="35">
        <f t="shared" si="1"/>
        <v>227</v>
      </c>
    </row>
    <row r="33" spans="1:37" x14ac:dyDescent="0.35">
      <c r="A33" s="109">
        <v>28</v>
      </c>
      <c r="B33" s="110" t="s">
        <v>49</v>
      </c>
      <c r="C33" s="20">
        <v>10</v>
      </c>
      <c r="D33" s="4">
        <v>104</v>
      </c>
      <c r="E33" s="4">
        <v>19</v>
      </c>
      <c r="F33" s="4">
        <v>58</v>
      </c>
      <c r="G33" s="4">
        <v>31</v>
      </c>
      <c r="H33" s="4">
        <v>44</v>
      </c>
      <c r="I33" s="4">
        <v>1</v>
      </c>
      <c r="J33" s="4">
        <v>1</v>
      </c>
      <c r="K33" s="4">
        <v>1</v>
      </c>
      <c r="L33" s="4">
        <v>1</v>
      </c>
      <c r="M33" s="4">
        <v>2</v>
      </c>
      <c r="N33" s="4">
        <v>11</v>
      </c>
      <c r="O33" s="4">
        <v>1</v>
      </c>
      <c r="P33" s="4"/>
      <c r="Q33" s="4"/>
      <c r="R33" s="4">
        <v>5</v>
      </c>
      <c r="S33" s="4"/>
      <c r="T33" s="21"/>
      <c r="U33" s="20">
        <v>3</v>
      </c>
      <c r="V33" s="4">
        <v>3</v>
      </c>
      <c r="W33" s="4">
        <v>6</v>
      </c>
      <c r="X33" s="4">
        <v>1</v>
      </c>
      <c r="Y33" s="4">
        <v>2</v>
      </c>
      <c r="Z33" s="4">
        <v>3</v>
      </c>
      <c r="AA33" s="4"/>
      <c r="AB33" s="4"/>
      <c r="AC33" s="4"/>
      <c r="AD33" s="4"/>
      <c r="AE33" s="4"/>
      <c r="AF33" s="4"/>
      <c r="AG33" s="4"/>
      <c r="AH33" s="4"/>
      <c r="AI33" s="21"/>
      <c r="AJ33" s="34">
        <f t="shared" si="0"/>
        <v>76</v>
      </c>
      <c r="AK33" s="35">
        <f t="shared" si="1"/>
        <v>231</v>
      </c>
    </row>
    <row r="34" spans="1:37" x14ac:dyDescent="0.35">
      <c r="A34" s="109">
        <v>29</v>
      </c>
      <c r="B34" s="110" t="s">
        <v>50</v>
      </c>
      <c r="C34" s="20">
        <v>6</v>
      </c>
      <c r="D34" s="4">
        <v>358</v>
      </c>
      <c r="E34" s="4">
        <v>10</v>
      </c>
      <c r="F34" s="4">
        <v>120</v>
      </c>
      <c r="G34" s="4">
        <v>70</v>
      </c>
      <c r="H34" s="4">
        <v>226</v>
      </c>
      <c r="I34" s="4">
        <v>1</v>
      </c>
      <c r="J34" s="4">
        <v>19</v>
      </c>
      <c r="K34" s="4"/>
      <c r="L34" s="4">
        <v>3</v>
      </c>
      <c r="M34" s="4">
        <v>2</v>
      </c>
      <c r="N34" s="4">
        <v>60</v>
      </c>
      <c r="O34" s="4"/>
      <c r="P34" s="4">
        <v>2</v>
      </c>
      <c r="Q34" s="4"/>
      <c r="R34" s="4">
        <v>14</v>
      </c>
      <c r="S34" s="4"/>
      <c r="T34" s="21">
        <v>3</v>
      </c>
      <c r="U34" s="20">
        <v>104</v>
      </c>
      <c r="V34" s="4">
        <v>52</v>
      </c>
      <c r="W34" s="4">
        <v>11</v>
      </c>
      <c r="X34" s="4">
        <v>8</v>
      </c>
      <c r="Y34" s="4">
        <v>14</v>
      </c>
      <c r="Z34" s="4">
        <v>8</v>
      </c>
      <c r="AA34" s="4"/>
      <c r="AB34" s="4">
        <v>1</v>
      </c>
      <c r="AC34" s="4">
        <v>1</v>
      </c>
      <c r="AD34" s="4">
        <v>2</v>
      </c>
      <c r="AE34" s="4">
        <v>6</v>
      </c>
      <c r="AF34" s="4"/>
      <c r="AG34" s="4"/>
      <c r="AH34" s="4"/>
      <c r="AI34" s="21"/>
      <c r="AJ34" s="34">
        <f t="shared" si="0"/>
        <v>221</v>
      </c>
      <c r="AK34" s="35">
        <f t="shared" si="1"/>
        <v>880</v>
      </c>
    </row>
    <row r="35" spans="1:37" x14ac:dyDescent="0.35">
      <c r="A35" s="109">
        <v>30</v>
      </c>
      <c r="B35" s="110" t="s">
        <v>51</v>
      </c>
      <c r="C35" s="20">
        <v>2</v>
      </c>
      <c r="D35" s="4">
        <v>93</v>
      </c>
      <c r="E35" s="4">
        <v>6</v>
      </c>
      <c r="F35" s="4">
        <v>83</v>
      </c>
      <c r="G35" s="4">
        <v>4</v>
      </c>
      <c r="H35" s="4">
        <v>25</v>
      </c>
      <c r="I35" s="4"/>
      <c r="J35" s="4">
        <v>3</v>
      </c>
      <c r="K35" s="4"/>
      <c r="L35" s="4">
        <v>4</v>
      </c>
      <c r="M35" s="4">
        <v>2</v>
      </c>
      <c r="N35" s="4">
        <v>15</v>
      </c>
      <c r="O35" s="4">
        <v>1</v>
      </c>
      <c r="P35" s="4"/>
      <c r="Q35" s="4"/>
      <c r="R35" s="4">
        <v>4</v>
      </c>
      <c r="S35" s="4"/>
      <c r="T35" s="21"/>
      <c r="U35" s="20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21"/>
      <c r="AJ35" s="34">
        <f t="shared" si="0"/>
        <v>15</v>
      </c>
      <c r="AK35" s="35">
        <f t="shared" si="1"/>
        <v>227</v>
      </c>
    </row>
    <row r="36" spans="1:37" x14ac:dyDescent="0.35">
      <c r="A36" s="109">
        <v>31</v>
      </c>
      <c r="B36" s="110" t="s">
        <v>52</v>
      </c>
      <c r="C36" s="20">
        <v>6</v>
      </c>
      <c r="D36" s="4">
        <v>69</v>
      </c>
      <c r="E36" s="4">
        <v>8</v>
      </c>
      <c r="F36" s="4">
        <v>26</v>
      </c>
      <c r="G36" s="4">
        <v>20</v>
      </c>
      <c r="H36" s="4">
        <v>9</v>
      </c>
      <c r="I36" s="4">
        <v>1</v>
      </c>
      <c r="J36" s="4"/>
      <c r="K36" s="4"/>
      <c r="L36" s="4">
        <v>1</v>
      </c>
      <c r="M36" s="4"/>
      <c r="N36" s="4">
        <v>6</v>
      </c>
      <c r="O36" s="4"/>
      <c r="P36" s="4">
        <v>1</v>
      </c>
      <c r="Q36" s="4">
        <v>1</v>
      </c>
      <c r="R36" s="4">
        <v>1</v>
      </c>
      <c r="S36" s="4"/>
      <c r="T36" s="21"/>
      <c r="U36" s="20">
        <v>2</v>
      </c>
      <c r="V36" s="4">
        <v>4</v>
      </c>
      <c r="W36" s="4">
        <v>5</v>
      </c>
      <c r="X36" s="4"/>
      <c r="Y36" s="4">
        <v>8</v>
      </c>
      <c r="Z36" s="4"/>
      <c r="AA36" s="4"/>
      <c r="AB36" s="4"/>
      <c r="AC36" s="4"/>
      <c r="AD36" s="4">
        <v>2</v>
      </c>
      <c r="AE36" s="4"/>
      <c r="AF36" s="4"/>
      <c r="AG36" s="4"/>
      <c r="AH36" s="4"/>
      <c r="AI36" s="21"/>
      <c r="AJ36" s="34">
        <f t="shared" si="0"/>
        <v>53</v>
      </c>
      <c r="AK36" s="35">
        <f t="shared" si="1"/>
        <v>117</v>
      </c>
    </row>
    <row r="37" spans="1:37" x14ac:dyDescent="0.35">
      <c r="A37" s="109">
        <v>32</v>
      </c>
      <c r="B37" s="110" t="s">
        <v>53</v>
      </c>
      <c r="C37" s="20">
        <v>34</v>
      </c>
      <c r="D37" s="4">
        <v>359</v>
      </c>
      <c r="E37" s="4">
        <v>65</v>
      </c>
      <c r="F37" s="4">
        <v>213</v>
      </c>
      <c r="G37" s="4">
        <v>159</v>
      </c>
      <c r="H37" s="4">
        <v>142</v>
      </c>
      <c r="I37" s="4">
        <v>1</v>
      </c>
      <c r="J37" s="4">
        <v>2</v>
      </c>
      <c r="K37" s="4">
        <v>2</v>
      </c>
      <c r="L37" s="4">
        <v>2</v>
      </c>
      <c r="M37" s="4">
        <v>6</v>
      </c>
      <c r="N37" s="4">
        <v>21</v>
      </c>
      <c r="O37" s="4">
        <v>1</v>
      </c>
      <c r="P37" s="4">
        <v>1</v>
      </c>
      <c r="Q37" s="4"/>
      <c r="R37" s="4">
        <v>8</v>
      </c>
      <c r="S37" s="4"/>
      <c r="T37" s="21">
        <v>4</v>
      </c>
      <c r="U37" s="20">
        <v>87</v>
      </c>
      <c r="V37" s="4">
        <v>6</v>
      </c>
      <c r="W37" s="4">
        <v>30</v>
      </c>
      <c r="X37" s="4"/>
      <c r="Y37" s="4">
        <v>55</v>
      </c>
      <c r="Z37" s="4">
        <v>1</v>
      </c>
      <c r="AA37" s="4"/>
      <c r="AB37" s="4">
        <v>2</v>
      </c>
      <c r="AC37" s="4"/>
      <c r="AD37" s="4">
        <v>5</v>
      </c>
      <c r="AE37" s="4"/>
      <c r="AF37" s="4">
        <v>3</v>
      </c>
      <c r="AG37" s="4">
        <v>3</v>
      </c>
      <c r="AH37" s="4">
        <v>1</v>
      </c>
      <c r="AI37" s="21"/>
      <c r="AJ37" s="34">
        <f t="shared" si="0"/>
        <v>451</v>
      </c>
      <c r="AK37" s="35">
        <f t="shared" si="1"/>
        <v>762</v>
      </c>
    </row>
    <row r="38" spans="1:37" x14ac:dyDescent="0.35">
      <c r="A38" s="109">
        <v>33</v>
      </c>
      <c r="B38" s="110" t="s">
        <v>54</v>
      </c>
      <c r="C38" s="20">
        <v>2</v>
      </c>
      <c r="D38" s="4">
        <v>137</v>
      </c>
      <c r="E38" s="4">
        <v>7</v>
      </c>
      <c r="F38" s="4">
        <v>59</v>
      </c>
      <c r="G38" s="4">
        <v>29</v>
      </c>
      <c r="H38" s="4">
        <v>49</v>
      </c>
      <c r="I38" s="4">
        <v>1</v>
      </c>
      <c r="J38" s="4">
        <v>3</v>
      </c>
      <c r="K38" s="4"/>
      <c r="L38" s="4">
        <v>1</v>
      </c>
      <c r="M38" s="4">
        <v>2</v>
      </c>
      <c r="N38" s="4">
        <v>7</v>
      </c>
      <c r="O38" s="4">
        <v>1</v>
      </c>
      <c r="P38" s="4"/>
      <c r="Q38" s="4"/>
      <c r="R38" s="4">
        <v>3</v>
      </c>
      <c r="S38" s="4"/>
      <c r="T38" s="21"/>
      <c r="U38" s="20">
        <v>9</v>
      </c>
      <c r="V38" s="4">
        <v>10</v>
      </c>
      <c r="W38" s="4"/>
      <c r="X38" s="4"/>
      <c r="Y38" s="4">
        <v>1</v>
      </c>
      <c r="Z38" s="4">
        <v>3</v>
      </c>
      <c r="AA38" s="4"/>
      <c r="AB38" s="4"/>
      <c r="AC38" s="4"/>
      <c r="AD38" s="4">
        <v>1</v>
      </c>
      <c r="AE38" s="4">
        <v>1</v>
      </c>
      <c r="AF38" s="4"/>
      <c r="AG38" s="4"/>
      <c r="AH38" s="4"/>
      <c r="AI38" s="21"/>
      <c r="AJ38" s="34">
        <f t="shared" si="0"/>
        <v>53</v>
      </c>
      <c r="AK38" s="35">
        <f t="shared" si="1"/>
        <v>273</v>
      </c>
    </row>
    <row r="39" spans="1:37" x14ac:dyDescent="0.35">
      <c r="A39" s="109">
        <v>34</v>
      </c>
      <c r="B39" s="110" t="s">
        <v>55</v>
      </c>
      <c r="C39" s="20">
        <v>6</v>
      </c>
      <c r="D39" s="4">
        <v>173</v>
      </c>
      <c r="E39" s="4">
        <v>12</v>
      </c>
      <c r="F39" s="4">
        <v>96</v>
      </c>
      <c r="G39" s="4">
        <v>44</v>
      </c>
      <c r="H39" s="4">
        <v>88</v>
      </c>
      <c r="I39" s="4"/>
      <c r="J39" s="4">
        <v>14</v>
      </c>
      <c r="K39" s="4">
        <v>1</v>
      </c>
      <c r="L39" s="4">
        <v>2</v>
      </c>
      <c r="M39" s="4"/>
      <c r="N39" s="4">
        <v>17</v>
      </c>
      <c r="O39" s="4">
        <v>1</v>
      </c>
      <c r="P39" s="4"/>
      <c r="Q39" s="4">
        <v>1</v>
      </c>
      <c r="R39" s="4">
        <v>7</v>
      </c>
      <c r="S39" s="4"/>
      <c r="T39" s="21"/>
      <c r="U39" s="20">
        <v>1</v>
      </c>
      <c r="V39" s="4">
        <v>1</v>
      </c>
      <c r="W39" s="4"/>
      <c r="X39" s="4"/>
      <c r="Y39" s="4">
        <v>2</v>
      </c>
      <c r="Z39" s="4"/>
      <c r="AA39" s="4"/>
      <c r="AB39" s="4"/>
      <c r="AC39" s="4"/>
      <c r="AD39" s="4"/>
      <c r="AE39" s="4"/>
      <c r="AF39" s="4"/>
      <c r="AG39" s="4"/>
      <c r="AH39" s="4"/>
      <c r="AI39" s="21"/>
      <c r="AJ39" s="34">
        <f t="shared" si="0"/>
        <v>68</v>
      </c>
      <c r="AK39" s="35">
        <f t="shared" si="1"/>
        <v>398</v>
      </c>
    </row>
    <row r="40" spans="1:37" ht="29" x14ac:dyDescent="0.35">
      <c r="A40" s="109">
        <v>35</v>
      </c>
      <c r="B40" s="110" t="s">
        <v>56</v>
      </c>
      <c r="C40" s="20">
        <v>22</v>
      </c>
      <c r="D40" s="4">
        <v>165</v>
      </c>
      <c r="E40" s="4">
        <v>36</v>
      </c>
      <c r="F40" s="4">
        <v>56</v>
      </c>
      <c r="G40" s="4">
        <v>91</v>
      </c>
      <c r="H40" s="4">
        <v>74</v>
      </c>
      <c r="I40" s="4"/>
      <c r="J40" s="4">
        <v>9</v>
      </c>
      <c r="K40" s="4">
        <v>2</v>
      </c>
      <c r="L40" s="4">
        <v>4</v>
      </c>
      <c r="M40" s="4">
        <v>2</v>
      </c>
      <c r="N40" s="4">
        <v>25</v>
      </c>
      <c r="O40" s="4"/>
      <c r="P40" s="4">
        <v>2</v>
      </c>
      <c r="Q40" s="4"/>
      <c r="R40" s="4">
        <v>5</v>
      </c>
      <c r="S40" s="4">
        <v>1</v>
      </c>
      <c r="T40" s="21">
        <v>2</v>
      </c>
      <c r="U40" s="20">
        <v>49</v>
      </c>
      <c r="V40" s="4">
        <v>18</v>
      </c>
      <c r="W40" s="4">
        <v>10</v>
      </c>
      <c r="X40" s="4">
        <v>8</v>
      </c>
      <c r="Y40" s="4">
        <v>11</v>
      </c>
      <c r="Z40" s="4">
        <v>3</v>
      </c>
      <c r="AA40" s="4"/>
      <c r="AB40" s="4"/>
      <c r="AC40" s="4"/>
      <c r="AD40" s="4">
        <v>2</v>
      </c>
      <c r="AE40" s="4"/>
      <c r="AF40" s="4"/>
      <c r="AG40" s="4"/>
      <c r="AH40" s="4"/>
      <c r="AI40" s="21"/>
      <c r="AJ40" s="34">
        <f t="shared" si="0"/>
        <v>226</v>
      </c>
      <c r="AK40" s="35">
        <f t="shared" si="1"/>
        <v>371</v>
      </c>
    </row>
    <row r="41" spans="1:37" s="26" customFormat="1" ht="27" customHeight="1" thickBot="1" x14ac:dyDescent="0.4">
      <c r="A41" s="45" t="s">
        <v>1</v>
      </c>
      <c r="B41" s="46"/>
      <c r="C41" s="22">
        <f>SUM(C6:C40)</f>
        <v>513</v>
      </c>
      <c r="D41" s="14">
        <f t="shared" ref="D41:AI41" si="2">SUM(D6:D40)</f>
        <v>5232</v>
      </c>
      <c r="E41" s="14">
        <f t="shared" si="2"/>
        <v>790</v>
      </c>
      <c r="F41" s="14">
        <f t="shared" si="2"/>
        <v>2978</v>
      </c>
      <c r="G41" s="14">
        <f t="shared" si="2"/>
        <v>2176</v>
      </c>
      <c r="H41" s="14">
        <f t="shared" si="2"/>
        <v>2799</v>
      </c>
      <c r="I41" s="14">
        <f t="shared" si="2"/>
        <v>12</v>
      </c>
      <c r="J41" s="14">
        <f t="shared" si="2"/>
        <v>195</v>
      </c>
      <c r="K41" s="14">
        <f t="shared" si="2"/>
        <v>27</v>
      </c>
      <c r="L41" s="14">
        <f t="shared" si="2"/>
        <v>67</v>
      </c>
      <c r="M41" s="14">
        <f t="shared" si="2"/>
        <v>59</v>
      </c>
      <c r="N41" s="14">
        <f t="shared" si="2"/>
        <v>609</v>
      </c>
      <c r="O41" s="14">
        <f t="shared" si="2"/>
        <v>23</v>
      </c>
      <c r="P41" s="14">
        <f t="shared" si="2"/>
        <v>22</v>
      </c>
      <c r="Q41" s="14">
        <f t="shared" si="2"/>
        <v>13</v>
      </c>
      <c r="R41" s="14">
        <f t="shared" si="2"/>
        <v>211</v>
      </c>
      <c r="S41" s="14">
        <f t="shared" si="2"/>
        <v>3</v>
      </c>
      <c r="T41" s="15">
        <f t="shared" si="2"/>
        <v>63</v>
      </c>
      <c r="U41" s="22">
        <f t="shared" si="2"/>
        <v>652</v>
      </c>
      <c r="V41" s="14">
        <f t="shared" si="2"/>
        <v>351</v>
      </c>
      <c r="W41" s="14">
        <f t="shared" si="2"/>
        <v>260</v>
      </c>
      <c r="X41" s="14">
        <f t="shared" si="2"/>
        <v>144</v>
      </c>
      <c r="Y41" s="14">
        <f t="shared" si="2"/>
        <v>456</v>
      </c>
      <c r="Z41" s="14">
        <f t="shared" si="2"/>
        <v>189</v>
      </c>
      <c r="AA41" s="14">
        <f t="shared" si="2"/>
        <v>4</v>
      </c>
      <c r="AB41" s="14">
        <f t="shared" si="2"/>
        <v>4</v>
      </c>
      <c r="AC41" s="14">
        <f t="shared" si="2"/>
        <v>11</v>
      </c>
      <c r="AD41" s="14">
        <f t="shared" si="2"/>
        <v>18</v>
      </c>
      <c r="AE41" s="14">
        <f t="shared" si="2"/>
        <v>33</v>
      </c>
      <c r="AF41" s="14">
        <f t="shared" si="2"/>
        <v>19</v>
      </c>
      <c r="AG41" s="14">
        <f t="shared" si="2"/>
        <v>62</v>
      </c>
      <c r="AH41" s="14">
        <f t="shared" si="2"/>
        <v>1</v>
      </c>
      <c r="AI41" s="15">
        <f t="shared" si="2"/>
        <v>1</v>
      </c>
      <c r="AJ41" s="17">
        <f t="shared" ref="AJ41" si="3">SUM(AJ6:AJ40)</f>
        <v>5026</v>
      </c>
      <c r="AK41" s="15">
        <f t="shared" ref="AK41" si="4">SUM(AK6:AK40)</f>
        <v>12971</v>
      </c>
    </row>
  </sheetData>
  <mergeCells count="30">
    <mergeCell ref="C2:T2"/>
    <mergeCell ref="U2:AI2"/>
    <mergeCell ref="C3:H3"/>
    <mergeCell ref="I3:N3"/>
    <mergeCell ref="O3:R3"/>
    <mergeCell ref="S3:T3"/>
    <mergeCell ref="U3:Z3"/>
    <mergeCell ref="AA3:AE3"/>
    <mergeCell ref="AF3:AI3"/>
    <mergeCell ref="E4:F4"/>
    <mergeCell ref="G4:H4"/>
    <mergeCell ref="I4:J4"/>
    <mergeCell ref="K4:L4"/>
    <mergeCell ref="M4:N4"/>
    <mergeCell ref="A41:B41"/>
    <mergeCell ref="AJ2:AK4"/>
    <mergeCell ref="A1:AK1"/>
    <mergeCell ref="AB4:AC4"/>
    <mergeCell ref="AD4:AE4"/>
    <mergeCell ref="AF4:AG4"/>
    <mergeCell ref="AH4:AI4"/>
    <mergeCell ref="B2:B5"/>
    <mergeCell ref="A2:A5"/>
    <mergeCell ref="O4:P4"/>
    <mergeCell ref="Q4:R4"/>
    <mergeCell ref="S4:T4"/>
    <mergeCell ref="U4:V4"/>
    <mergeCell ref="W4:X4"/>
    <mergeCell ref="Y4:Z4"/>
    <mergeCell ref="C4:D4"/>
  </mergeCells>
  <conditionalFormatting sqref="AK6:AK4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{9D2D220F-E7AD-4C24-A029-BE4BA6299907}</x14:id>
        </ext>
      </extLst>
    </cfRule>
  </conditionalFormatting>
  <conditionalFormatting sqref="AJ6:AJ4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{2CC285CB-7481-4487-A620-928FED917806}</x14:id>
        </ext>
      </extLst>
    </cfRule>
  </conditionalFormatting>
  <pageMargins left="0.25" right="0.25" top="0.75" bottom="0.75" header="0.3" footer="0.3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2D220F-E7AD-4C24-A029-BE4BA62999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AK6:AK40</xm:sqref>
        </x14:conditionalFormatting>
        <x14:conditionalFormatting xmlns:xm="http://schemas.microsoft.com/office/excel/2006/main">
          <x14:cfRule type="dataBar" id="{2CC285CB-7481-4487-A620-928FED9178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AJ6:AJ40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9325-F441-4842-8166-EF9BD9B0C3DE}">
  <dimension ref="A1:L40"/>
  <sheetViews>
    <sheetView showGridLines="0" tabSelected="1" zoomScale="90" zoomScaleNormal="90" workbookViewId="0">
      <selection sqref="A1:L1"/>
    </sheetView>
  </sheetViews>
  <sheetFormatPr defaultRowHeight="14.5" x14ac:dyDescent="0.35"/>
  <cols>
    <col min="1" max="1" width="7.1796875" customWidth="1"/>
    <col min="2" max="2" width="15.81640625" customWidth="1"/>
    <col min="3" max="3" width="5.6328125" style="5" bestFit="1" customWidth="1"/>
    <col min="4" max="4" width="9.08984375" style="5" bestFit="1" customWidth="1"/>
    <col min="5" max="5" width="7.1796875" style="5" bestFit="1" customWidth="1"/>
    <col min="6" max="6" width="9.08984375" style="5" bestFit="1" customWidth="1"/>
    <col min="7" max="7" width="5.6328125" style="5" bestFit="1" customWidth="1"/>
    <col min="8" max="8" width="9.08984375" style="5" bestFit="1" customWidth="1"/>
    <col min="9" max="9" width="5.6328125" style="5" bestFit="1" customWidth="1"/>
    <col min="10" max="10" width="9.08984375" style="5" bestFit="1" customWidth="1"/>
    <col min="11" max="11" width="14.36328125" customWidth="1"/>
    <col min="12" max="12" width="17.453125" customWidth="1"/>
  </cols>
  <sheetData>
    <row r="1" spans="1:12" ht="35.75" customHeight="1" thickBot="1" x14ac:dyDescent="0.4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37.25" customHeight="1" x14ac:dyDescent="0.35">
      <c r="A2" s="42" t="s">
        <v>5</v>
      </c>
      <c r="B2" s="86" t="s">
        <v>10</v>
      </c>
      <c r="C2" s="92" t="s">
        <v>20</v>
      </c>
      <c r="D2" s="62"/>
      <c r="E2" s="62"/>
      <c r="F2" s="62"/>
      <c r="G2" s="92" t="s">
        <v>13</v>
      </c>
      <c r="H2" s="62"/>
      <c r="I2" s="62"/>
      <c r="J2" s="62"/>
      <c r="K2" s="89" t="s">
        <v>21</v>
      </c>
      <c r="L2" s="48"/>
    </row>
    <row r="3" spans="1:12" ht="27" customHeight="1" x14ac:dyDescent="0.35">
      <c r="A3" s="43"/>
      <c r="B3" s="87"/>
      <c r="C3" s="54" t="s">
        <v>4</v>
      </c>
      <c r="D3" s="55"/>
      <c r="E3" s="54" t="s">
        <v>3</v>
      </c>
      <c r="F3" s="55"/>
      <c r="G3" s="54" t="s">
        <v>4</v>
      </c>
      <c r="H3" s="55"/>
      <c r="I3" s="54" t="s">
        <v>3</v>
      </c>
      <c r="J3" s="55"/>
      <c r="K3" s="90"/>
      <c r="L3" s="52"/>
    </row>
    <row r="4" spans="1:12" ht="46.75" customHeight="1" x14ac:dyDescent="0.35">
      <c r="A4" s="44"/>
      <c r="B4" s="88"/>
      <c r="C4" s="6" t="s">
        <v>18</v>
      </c>
      <c r="D4" s="6" t="s">
        <v>19</v>
      </c>
      <c r="E4" s="6" t="s">
        <v>18</v>
      </c>
      <c r="F4" s="6" t="s">
        <v>19</v>
      </c>
      <c r="G4" s="6" t="s">
        <v>18</v>
      </c>
      <c r="H4" s="6" t="s">
        <v>19</v>
      </c>
      <c r="I4" s="6" t="s">
        <v>18</v>
      </c>
      <c r="J4" s="6" t="s">
        <v>19</v>
      </c>
      <c r="K4" s="11" t="s">
        <v>18</v>
      </c>
      <c r="L4" s="12" t="s">
        <v>19</v>
      </c>
    </row>
    <row r="5" spans="1:12" x14ac:dyDescent="0.35">
      <c r="A5" s="13">
        <v>1</v>
      </c>
      <c r="B5" s="41" t="s">
        <v>22</v>
      </c>
      <c r="C5" s="4"/>
      <c r="D5" s="4">
        <v>34</v>
      </c>
      <c r="E5" s="4">
        <v>2</v>
      </c>
      <c r="F5" s="4">
        <v>34</v>
      </c>
      <c r="G5" s="4"/>
      <c r="H5" s="4"/>
      <c r="I5" s="4"/>
      <c r="J5" s="4"/>
      <c r="K5" s="36">
        <f>C5+E5+G5+I5</f>
        <v>2</v>
      </c>
      <c r="L5" s="24">
        <f>D5+F5+H5+J5</f>
        <v>68</v>
      </c>
    </row>
    <row r="6" spans="1:12" x14ac:dyDescent="0.35">
      <c r="A6" s="13">
        <v>2</v>
      </c>
      <c r="B6" s="41" t="s">
        <v>23</v>
      </c>
      <c r="C6" s="4">
        <v>2</v>
      </c>
      <c r="D6" s="4">
        <v>115</v>
      </c>
      <c r="E6" s="4">
        <v>15</v>
      </c>
      <c r="F6" s="4">
        <v>78</v>
      </c>
      <c r="G6" s="4"/>
      <c r="H6" s="4"/>
      <c r="I6" s="4">
        <v>2</v>
      </c>
      <c r="J6" s="4"/>
      <c r="K6" s="36">
        <f t="shared" ref="K6:K39" si="0">C6+E6+G6+I6</f>
        <v>19</v>
      </c>
      <c r="L6" s="24">
        <f t="shared" ref="L6:L39" si="1">D6+F6+H6+J6</f>
        <v>193</v>
      </c>
    </row>
    <row r="7" spans="1:12" x14ac:dyDescent="0.35">
      <c r="A7" s="13">
        <v>3</v>
      </c>
      <c r="B7" s="41" t="s">
        <v>24</v>
      </c>
      <c r="C7" s="4">
        <v>11</v>
      </c>
      <c r="D7" s="4">
        <v>106</v>
      </c>
      <c r="E7" s="4">
        <v>100</v>
      </c>
      <c r="F7" s="4">
        <v>67</v>
      </c>
      <c r="G7" s="4"/>
      <c r="H7" s="4"/>
      <c r="I7" s="4">
        <v>2</v>
      </c>
      <c r="J7" s="4">
        <v>3</v>
      </c>
      <c r="K7" s="36">
        <f t="shared" si="0"/>
        <v>113</v>
      </c>
      <c r="L7" s="24">
        <f t="shared" si="1"/>
        <v>176</v>
      </c>
    </row>
    <row r="8" spans="1:12" x14ac:dyDescent="0.35">
      <c r="A8" s="13">
        <v>4</v>
      </c>
      <c r="B8" s="41" t="s">
        <v>25</v>
      </c>
      <c r="C8" s="4">
        <v>24</v>
      </c>
      <c r="D8" s="4">
        <v>161</v>
      </c>
      <c r="E8" s="4">
        <v>219</v>
      </c>
      <c r="F8" s="4">
        <v>118</v>
      </c>
      <c r="G8" s="4">
        <v>1</v>
      </c>
      <c r="H8" s="4"/>
      <c r="I8" s="4">
        <v>3</v>
      </c>
      <c r="J8" s="4"/>
      <c r="K8" s="36">
        <f t="shared" si="0"/>
        <v>247</v>
      </c>
      <c r="L8" s="24">
        <f t="shared" si="1"/>
        <v>279</v>
      </c>
    </row>
    <row r="9" spans="1:12" x14ac:dyDescent="0.35">
      <c r="A9" s="13">
        <v>5</v>
      </c>
      <c r="B9" s="41" t="s">
        <v>26</v>
      </c>
      <c r="C9" s="4">
        <v>26</v>
      </c>
      <c r="D9" s="4">
        <v>131</v>
      </c>
      <c r="E9" s="4">
        <v>121</v>
      </c>
      <c r="F9" s="4">
        <v>68</v>
      </c>
      <c r="G9" s="4">
        <v>1</v>
      </c>
      <c r="H9" s="4">
        <v>6</v>
      </c>
      <c r="I9" s="4">
        <v>2</v>
      </c>
      <c r="J9" s="4">
        <v>4</v>
      </c>
      <c r="K9" s="36">
        <f t="shared" si="0"/>
        <v>150</v>
      </c>
      <c r="L9" s="24">
        <f t="shared" si="1"/>
        <v>209</v>
      </c>
    </row>
    <row r="10" spans="1:12" x14ac:dyDescent="0.35">
      <c r="A10" s="13">
        <v>6</v>
      </c>
      <c r="B10" s="41" t="s">
        <v>27</v>
      </c>
      <c r="C10" s="4">
        <v>85</v>
      </c>
      <c r="D10" s="4">
        <v>140</v>
      </c>
      <c r="E10" s="4">
        <v>176</v>
      </c>
      <c r="F10" s="4">
        <v>60</v>
      </c>
      <c r="G10" s="4">
        <v>7</v>
      </c>
      <c r="H10" s="4">
        <v>2</v>
      </c>
      <c r="I10" s="4">
        <v>18</v>
      </c>
      <c r="J10" s="4">
        <v>3</v>
      </c>
      <c r="K10" s="36">
        <f t="shared" si="0"/>
        <v>286</v>
      </c>
      <c r="L10" s="24">
        <f t="shared" si="1"/>
        <v>205</v>
      </c>
    </row>
    <row r="11" spans="1:12" x14ac:dyDescent="0.35">
      <c r="A11" s="13">
        <v>7</v>
      </c>
      <c r="B11" s="41" t="s">
        <v>28</v>
      </c>
      <c r="C11" s="4">
        <v>37</v>
      </c>
      <c r="D11" s="4">
        <v>85</v>
      </c>
      <c r="E11" s="4">
        <v>125</v>
      </c>
      <c r="F11" s="4">
        <v>65</v>
      </c>
      <c r="G11" s="4"/>
      <c r="H11" s="4"/>
      <c r="I11" s="4">
        <v>3</v>
      </c>
      <c r="J11" s="4">
        <v>5</v>
      </c>
      <c r="K11" s="36">
        <f t="shared" si="0"/>
        <v>165</v>
      </c>
      <c r="L11" s="24">
        <f t="shared" si="1"/>
        <v>155</v>
      </c>
    </row>
    <row r="12" spans="1:12" x14ac:dyDescent="0.35">
      <c r="A12" s="13">
        <v>8</v>
      </c>
      <c r="B12" s="41" t="s">
        <v>29</v>
      </c>
      <c r="C12" s="4">
        <v>19</v>
      </c>
      <c r="D12" s="4">
        <v>63</v>
      </c>
      <c r="E12" s="4">
        <v>68</v>
      </c>
      <c r="F12" s="4">
        <v>40</v>
      </c>
      <c r="G12" s="4">
        <v>5</v>
      </c>
      <c r="H12" s="4">
        <v>1</v>
      </c>
      <c r="I12" s="4">
        <v>7</v>
      </c>
      <c r="J12" s="4">
        <v>3</v>
      </c>
      <c r="K12" s="36">
        <f t="shared" si="0"/>
        <v>99</v>
      </c>
      <c r="L12" s="24">
        <f t="shared" si="1"/>
        <v>107</v>
      </c>
    </row>
    <row r="13" spans="1:12" x14ac:dyDescent="0.35">
      <c r="A13" s="13">
        <v>9</v>
      </c>
      <c r="B13" s="41" t="s">
        <v>30</v>
      </c>
      <c r="C13" s="4"/>
      <c r="D13" s="4">
        <v>59</v>
      </c>
      <c r="E13" s="4">
        <v>21</v>
      </c>
      <c r="F13" s="4">
        <v>48</v>
      </c>
      <c r="G13" s="4"/>
      <c r="H13" s="4">
        <v>1</v>
      </c>
      <c r="I13" s="4">
        <v>1</v>
      </c>
      <c r="J13" s="4">
        <v>2</v>
      </c>
      <c r="K13" s="36">
        <f t="shared" si="0"/>
        <v>22</v>
      </c>
      <c r="L13" s="24">
        <f t="shared" si="1"/>
        <v>110</v>
      </c>
    </row>
    <row r="14" spans="1:12" x14ac:dyDescent="0.35">
      <c r="A14" s="13">
        <v>10</v>
      </c>
      <c r="B14" s="41" t="s">
        <v>31</v>
      </c>
      <c r="C14" s="4">
        <v>14</v>
      </c>
      <c r="D14" s="4">
        <v>15</v>
      </c>
      <c r="E14" s="4">
        <v>47</v>
      </c>
      <c r="F14" s="4">
        <v>16</v>
      </c>
      <c r="G14" s="4"/>
      <c r="H14" s="4"/>
      <c r="I14" s="4"/>
      <c r="J14" s="4"/>
      <c r="K14" s="36">
        <f t="shared" si="0"/>
        <v>61</v>
      </c>
      <c r="L14" s="24">
        <f t="shared" si="1"/>
        <v>31</v>
      </c>
    </row>
    <row r="15" spans="1:12" x14ac:dyDescent="0.35">
      <c r="A15" s="13">
        <v>11</v>
      </c>
      <c r="B15" s="41" t="s">
        <v>32</v>
      </c>
      <c r="C15" s="4">
        <v>13</v>
      </c>
      <c r="D15" s="4">
        <v>127</v>
      </c>
      <c r="E15" s="4">
        <v>151</v>
      </c>
      <c r="F15" s="4">
        <v>89</v>
      </c>
      <c r="G15" s="4">
        <v>2</v>
      </c>
      <c r="H15" s="4">
        <v>2</v>
      </c>
      <c r="I15" s="4">
        <v>4</v>
      </c>
      <c r="J15" s="4">
        <v>5</v>
      </c>
      <c r="K15" s="36">
        <f t="shared" si="0"/>
        <v>170</v>
      </c>
      <c r="L15" s="24">
        <f t="shared" si="1"/>
        <v>223</v>
      </c>
    </row>
    <row r="16" spans="1:12" x14ac:dyDescent="0.35">
      <c r="A16" s="13">
        <v>12</v>
      </c>
      <c r="B16" s="41" t="s">
        <v>33</v>
      </c>
      <c r="C16" s="4">
        <v>22</v>
      </c>
      <c r="D16" s="4">
        <v>103</v>
      </c>
      <c r="E16" s="4">
        <v>60</v>
      </c>
      <c r="F16" s="4">
        <v>53</v>
      </c>
      <c r="G16" s="4">
        <v>2</v>
      </c>
      <c r="H16" s="4"/>
      <c r="I16" s="4">
        <v>2</v>
      </c>
      <c r="J16" s="4">
        <v>2</v>
      </c>
      <c r="K16" s="36">
        <f t="shared" si="0"/>
        <v>86</v>
      </c>
      <c r="L16" s="24">
        <f t="shared" si="1"/>
        <v>158</v>
      </c>
    </row>
    <row r="17" spans="1:12" x14ac:dyDescent="0.35">
      <c r="A17" s="13">
        <v>13</v>
      </c>
      <c r="B17" s="41" t="s">
        <v>34</v>
      </c>
      <c r="C17" s="4">
        <v>4</v>
      </c>
      <c r="D17" s="4">
        <v>63</v>
      </c>
      <c r="E17" s="4">
        <v>62</v>
      </c>
      <c r="F17" s="4">
        <v>72</v>
      </c>
      <c r="G17" s="4">
        <v>32</v>
      </c>
      <c r="H17" s="4">
        <v>11</v>
      </c>
      <c r="I17" s="4">
        <v>39</v>
      </c>
      <c r="J17" s="4">
        <v>4</v>
      </c>
      <c r="K17" s="36">
        <f t="shared" si="0"/>
        <v>137</v>
      </c>
      <c r="L17" s="24">
        <f t="shared" si="1"/>
        <v>150</v>
      </c>
    </row>
    <row r="18" spans="1:12" x14ac:dyDescent="0.35">
      <c r="A18" s="13">
        <v>14</v>
      </c>
      <c r="B18" s="41" t="s">
        <v>35</v>
      </c>
      <c r="C18" s="4">
        <v>13</v>
      </c>
      <c r="D18" s="4">
        <v>82</v>
      </c>
      <c r="E18" s="4">
        <v>49</v>
      </c>
      <c r="F18" s="4">
        <v>172</v>
      </c>
      <c r="G18" s="4"/>
      <c r="H18" s="4">
        <v>1</v>
      </c>
      <c r="I18" s="4"/>
      <c r="J18" s="4">
        <v>2</v>
      </c>
      <c r="K18" s="36">
        <f t="shared" si="0"/>
        <v>62</v>
      </c>
      <c r="L18" s="24">
        <f t="shared" si="1"/>
        <v>257</v>
      </c>
    </row>
    <row r="19" spans="1:12" x14ac:dyDescent="0.35">
      <c r="A19" s="13">
        <v>15</v>
      </c>
      <c r="B19" s="41" t="s">
        <v>36</v>
      </c>
      <c r="C19" s="4"/>
      <c r="D19" s="4">
        <v>32</v>
      </c>
      <c r="E19" s="4">
        <v>6</v>
      </c>
      <c r="F19" s="4">
        <v>26</v>
      </c>
      <c r="G19" s="4"/>
      <c r="H19" s="4"/>
      <c r="I19" s="4"/>
      <c r="J19" s="4">
        <v>1</v>
      </c>
      <c r="K19" s="36">
        <f t="shared" si="0"/>
        <v>6</v>
      </c>
      <c r="L19" s="24">
        <f t="shared" si="1"/>
        <v>59</v>
      </c>
    </row>
    <row r="20" spans="1:12" x14ac:dyDescent="0.35">
      <c r="A20" s="13">
        <v>16</v>
      </c>
      <c r="B20" s="41" t="s">
        <v>37</v>
      </c>
      <c r="C20" s="4">
        <v>32</v>
      </c>
      <c r="D20" s="4">
        <v>96</v>
      </c>
      <c r="E20" s="4">
        <v>65</v>
      </c>
      <c r="F20" s="4">
        <v>43</v>
      </c>
      <c r="G20" s="4"/>
      <c r="H20" s="4"/>
      <c r="I20" s="4">
        <v>2</v>
      </c>
      <c r="J20" s="4"/>
      <c r="K20" s="36">
        <f t="shared" si="0"/>
        <v>99</v>
      </c>
      <c r="L20" s="24">
        <f t="shared" si="1"/>
        <v>139</v>
      </c>
    </row>
    <row r="21" spans="1:12" x14ac:dyDescent="0.35">
      <c r="A21" s="13">
        <v>17</v>
      </c>
      <c r="B21" s="41" t="s">
        <v>38</v>
      </c>
      <c r="C21" s="4">
        <v>38</v>
      </c>
      <c r="D21" s="4">
        <v>51</v>
      </c>
      <c r="E21" s="4">
        <v>70</v>
      </c>
      <c r="F21" s="4">
        <v>29</v>
      </c>
      <c r="G21" s="4"/>
      <c r="H21" s="4">
        <v>1</v>
      </c>
      <c r="I21" s="4">
        <v>1</v>
      </c>
      <c r="J21" s="4"/>
      <c r="K21" s="36">
        <f t="shared" si="0"/>
        <v>109</v>
      </c>
      <c r="L21" s="24">
        <f t="shared" si="1"/>
        <v>81</v>
      </c>
    </row>
    <row r="22" spans="1:12" x14ac:dyDescent="0.35">
      <c r="A22" s="13">
        <v>18</v>
      </c>
      <c r="B22" s="41" t="s">
        <v>39</v>
      </c>
      <c r="C22" s="4">
        <v>27</v>
      </c>
      <c r="D22" s="4">
        <v>35</v>
      </c>
      <c r="E22" s="4">
        <v>162</v>
      </c>
      <c r="F22" s="4">
        <v>37</v>
      </c>
      <c r="G22" s="4">
        <v>141</v>
      </c>
      <c r="H22" s="4">
        <v>74</v>
      </c>
      <c r="I22" s="4">
        <v>310</v>
      </c>
      <c r="J22" s="4">
        <v>35</v>
      </c>
      <c r="K22" s="36">
        <f t="shared" si="0"/>
        <v>640</v>
      </c>
      <c r="L22" s="24">
        <f t="shared" si="1"/>
        <v>181</v>
      </c>
    </row>
    <row r="23" spans="1:12" x14ac:dyDescent="0.35">
      <c r="A23" s="13">
        <v>19</v>
      </c>
      <c r="B23" s="41" t="s">
        <v>40</v>
      </c>
      <c r="C23" s="4">
        <v>9</v>
      </c>
      <c r="D23" s="4">
        <v>135</v>
      </c>
      <c r="E23" s="4">
        <v>87</v>
      </c>
      <c r="F23" s="4">
        <v>212</v>
      </c>
      <c r="G23" s="4">
        <v>1</v>
      </c>
      <c r="H23" s="4">
        <v>5</v>
      </c>
      <c r="I23" s="4">
        <v>30</v>
      </c>
      <c r="J23" s="4">
        <v>9</v>
      </c>
      <c r="K23" s="36">
        <f t="shared" si="0"/>
        <v>127</v>
      </c>
      <c r="L23" s="24">
        <f t="shared" si="1"/>
        <v>361</v>
      </c>
    </row>
    <row r="24" spans="1:12" x14ac:dyDescent="0.35">
      <c r="A24" s="13">
        <v>20</v>
      </c>
      <c r="B24" s="41" t="s">
        <v>41</v>
      </c>
      <c r="C24" s="4">
        <v>14</v>
      </c>
      <c r="D24" s="4">
        <v>183</v>
      </c>
      <c r="E24" s="4">
        <v>52</v>
      </c>
      <c r="F24" s="4">
        <v>120</v>
      </c>
      <c r="G24" s="4"/>
      <c r="H24" s="4"/>
      <c r="I24" s="4"/>
      <c r="J24" s="4">
        <v>1</v>
      </c>
      <c r="K24" s="36">
        <f t="shared" si="0"/>
        <v>66</v>
      </c>
      <c r="L24" s="24">
        <f t="shared" si="1"/>
        <v>304</v>
      </c>
    </row>
    <row r="25" spans="1:12" x14ac:dyDescent="0.35">
      <c r="A25" s="13">
        <v>21</v>
      </c>
      <c r="B25" s="41" t="s">
        <v>42</v>
      </c>
      <c r="C25" s="4">
        <v>54</v>
      </c>
      <c r="D25" s="4">
        <v>94</v>
      </c>
      <c r="E25" s="4">
        <v>105</v>
      </c>
      <c r="F25" s="4">
        <v>36</v>
      </c>
      <c r="G25" s="4"/>
      <c r="H25" s="4"/>
      <c r="I25" s="4">
        <v>3</v>
      </c>
      <c r="J25" s="4"/>
      <c r="K25" s="36">
        <f t="shared" si="0"/>
        <v>162</v>
      </c>
      <c r="L25" s="24">
        <f t="shared" si="1"/>
        <v>130</v>
      </c>
    </row>
    <row r="26" spans="1:12" x14ac:dyDescent="0.35">
      <c r="A26" s="13">
        <v>22</v>
      </c>
      <c r="B26" s="41" t="s">
        <v>43</v>
      </c>
      <c r="C26" s="4">
        <v>12</v>
      </c>
      <c r="D26" s="4">
        <v>77</v>
      </c>
      <c r="E26" s="4">
        <v>56</v>
      </c>
      <c r="F26" s="4">
        <v>39</v>
      </c>
      <c r="G26" s="4">
        <v>1</v>
      </c>
      <c r="H26" s="4">
        <v>1</v>
      </c>
      <c r="I26" s="4">
        <v>7</v>
      </c>
      <c r="J26" s="4">
        <v>1</v>
      </c>
      <c r="K26" s="36">
        <f t="shared" si="0"/>
        <v>76</v>
      </c>
      <c r="L26" s="24">
        <f t="shared" si="1"/>
        <v>118</v>
      </c>
    </row>
    <row r="27" spans="1:12" x14ac:dyDescent="0.35">
      <c r="A27" s="13">
        <v>23</v>
      </c>
      <c r="B27" s="41" t="s">
        <v>44</v>
      </c>
      <c r="C27" s="4">
        <v>41</v>
      </c>
      <c r="D27" s="4">
        <v>37</v>
      </c>
      <c r="E27" s="4">
        <v>66</v>
      </c>
      <c r="F27" s="4">
        <v>18</v>
      </c>
      <c r="G27" s="4">
        <v>2</v>
      </c>
      <c r="H27" s="4"/>
      <c r="I27" s="4"/>
      <c r="J27" s="4"/>
      <c r="K27" s="36">
        <f t="shared" si="0"/>
        <v>109</v>
      </c>
      <c r="L27" s="24">
        <f t="shared" si="1"/>
        <v>55</v>
      </c>
    </row>
    <row r="28" spans="1:12" x14ac:dyDescent="0.35">
      <c r="A28" s="13">
        <v>24</v>
      </c>
      <c r="B28" s="41" t="s">
        <v>45</v>
      </c>
      <c r="C28" s="4"/>
      <c r="D28" s="4">
        <v>71</v>
      </c>
      <c r="E28" s="4">
        <v>52</v>
      </c>
      <c r="F28" s="4">
        <v>26</v>
      </c>
      <c r="G28" s="4">
        <v>8</v>
      </c>
      <c r="H28" s="4">
        <v>6</v>
      </c>
      <c r="I28" s="4">
        <v>7</v>
      </c>
      <c r="J28" s="4">
        <v>3</v>
      </c>
      <c r="K28" s="36">
        <f t="shared" si="0"/>
        <v>67</v>
      </c>
      <c r="L28" s="24">
        <f t="shared" si="1"/>
        <v>106</v>
      </c>
    </row>
    <row r="29" spans="1:12" x14ac:dyDescent="0.35">
      <c r="A29" s="13">
        <v>25</v>
      </c>
      <c r="B29" s="41" t="s">
        <v>46</v>
      </c>
      <c r="C29" s="4">
        <v>27</v>
      </c>
      <c r="D29" s="4">
        <v>112</v>
      </c>
      <c r="E29" s="4">
        <v>86</v>
      </c>
      <c r="F29" s="4">
        <v>65</v>
      </c>
      <c r="G29" s="4"/>
      <c r="H29" s="4">
        <v>3</v>
      </c>
      <c r="I29" s="4">
        <v>3</v>
      </c>
      <c r="J29" s="4"/>
      <c r="K29" s="36">
        <f t="shared" si="0"/>
        <v>116</v>
      </c>
      <c r="L29" s="24">
        <f t="shared" si="1"/>
        <v>180</v>
      </c>
    </row>
    <row r="30" spans="1:12" x14ac:dyDescent="0.35">
      <c r="A30" s="13">
        <v>26</v>
      </c>
      <c r="B30" s="41" t="s">
        <v>47</v>
      </c>
      <c r="C30" s="4">
        <v>35</v>
      </c>
      <c r="D30" s="4">
        <v>67</v>
      </c>
      <c r="E30" s="4">
        <v>68</v>
      </c>
      <c r="F30" s="4">
        <v>26</v>
      </c>
      <c r="G30" s="4">
        <v>1</v>
      </c>
      <c r="H30" s="4">
        <v>3</v>
      </c>
      <c r="I30" s="4"/>
      <c r="J30" s="4"/>
      <c r="K30" s="36">
        <f t="shared" si="0"/>
        <v>104</v>
      </c>
      <c r="L30" s="24">
        <f t="shared" si="1"/>
        <v>96</v>
      </c>
    </row>
    <row r="31" spans="1:12" x14ac:dyDescent="0.35">
      <c r="A31" s="13">
        <v>27</v>
      </c>
      <c r="B31" s="41" t="s">
        <v>48</v>
      </c>
      <c r="C31" s="4">
        <v>15</v>
      </c>
      <c r="D31" s="4">
        <v>46</v>
      </c>
      <c r="E31" s="4">
        <v>94</v>
      </c>
      <c r="F31" s="4">
        <v>28</v>
      </c>
      <c r="G31" s="4"/>
      <c r="H31" s="4">
        <v>4</v>
      </c>
      <c r="I31" s="4">
        <v>5</v>
      </c>
      <c r="J31" s="4"/>
      <c r="K31" s="36">
        <f t="shared" si="0"/>
        <v>114</v>
      </c>
      <c r="L31" s="24">
        <f t="shared" si="1"/>
        <v>78</v>
      </c>
    </row>
    <row r="32" spans="1:12" x14ac:dyDescent="0.35">
      <c r="A32" s="13">
        <v>28</v>
      </c>
      <c r="B32" s="41" t="s">
        <v>49</v>
      </c>
      <c r="C32" s="4">
        <v>45</v>
      </c>
      <c r="D32" s="4">
        <v>32</v>
      </c>
      <c r="E32" s="4">
        <v>63</v>
      </c>
      <c r="F32" s="4">
        <v>12</v>
      </c>
      <c r="G32" s="4">
        <v>5</v>
      </c>
      <c r="H32" s="4">
        <v>2</v>
      </c>
      <c r="I32" s="4">
        <v>4</v>
      </c>
      <c r="J32" s="4">
        <v>1</v>
      </c>
      <c r="K32" s="36">
        <f t="shared" si="0"/>
        <v>117</v>
      </c>
      <c r="L32" s="24">
        <f t="shared" si="1"/>
        <v>47</v>
      </c>
    </row>
    <row r="33" spans="1:12" x14ac:dyDescent="0.35">
      <c r="A33" s="13">
        <v>29</v>
      </c>
      <c r="B33" s="41" t="s">
        <v>50</v>
      </c>
      <c r="C33" s="4">
        <v>52</v>
      </c>
      <c r="D33" s="4">
        <v>78</v>
      </c>
      <c r="E33" s="4">
        <v>204</v>
      </c>
      <c r="F33" s="4">
        <v>92</v>
      </c>
      <c r="G33" s="4">
        <v>12</v>
      </c>
      <c r="H33" s="4">
        <v>7</v>
      </c>
      <c r="I33" s="4">
        <v>18</v>
      </c>
      <c r="J33" s="4">
        <v>4</v>
      </c>
      <c r="K33" s="36">
        <f t="shared" si="0"/>
        <v>286</v>
      </c>
      <c r="L33" s="24">
        <f t="shared" si="1"/>
        <v>181</v>
      </c>
    </row>
    <row r="34" spans="1:12" x14ac:dyDescent="0.35">
      <c r="A34" s="13">
        <v>30</v>
      </c>
      <c r="B34" s="41" t="s">
        <v>51</v>
      </c>
      <c r="C34" s="4">
        <v>1</v>
      </c>
      <c r="D34" s="4">
        <v>88</v>
      </c>
      <c r="E34" s="4">
        <v>5</v>
      </c>
      <c r="F34" s="4">
        <v>24</v>
      </c>
      <c r="G34" s="4"/>
      <c r="H34" s="4"/>
      <c r="I34" s="4"/>
      <c r="J34" s="4"/>
      <c r="K34" s="36">
        <f t="shared" si="0"/>
        <v>6</v>
      </c>
      <c r="L34" s="24">
        <f t="shared" si="1"/>
        <v>112</v>
      </c>
    </row>
    <row r="35" spans="1:12" x14ac:dyDescent="0.35">
      <c r="A35" s="13">
        <v>31</v>
      </c>
      <c r="B35" s="41" t="s">
        <v>52</v>
      </c>
      <c r="C35" s="4">
        <v>11</v>
      </c>
      <c r="D35" s="4">
        <v>23</v>
      </c>
      <c r="E35" s="4">
        <v>25</v>
      </c>
      <c r="F35" s="4">
        <v>4</v>
      </c>
      <c r="G35" s="4">
        <v>3</v>
      </c>
      <c r="H35" s="4">
        <v>2</v>
      </c>
      <c r="I35" s="4">
        <v>8</v>
      </c>
      <c r="J35" s="4"/>
      <c r="K35" s="36">
        <f t="shared" si="0"/>
        <v>47</v>
      </c>
      <c r="L35" s="24">
        <f t="shared" si="1"/>
        <v>29</v>
      </c>
    </row>
    <row r="36" spans="1:12" x14ac:dyDescent="0.35">
      <c r="A36" s="13">
        <v>32</v>
      </c>
      <c r="B36" s="41" t="s">
        <v>53</v>
      </c>
      <c r="C36" s="4">
        <v>71</v>
      </c>
      <c r="D36" s="4">
        <v>207</v>
      </c>
      <c r="E36" s="4">
        <v>213</v>
      </c>
      <c r="F36" s="4">
        <v>88</v>
      </c>
      <c r="G36" s="4">
        <v>29</v>
      </c>
      <c r="H36" s="4">
        <v>1</v>
      </c>
      <c r="I36" s="4">
        <v>56</v>
      </c>
      <c r="J36" s="4"/>
      <c r="K36" s="36">
        <f t="shared" si="0"/>
        <v>369</v>
      </c>
      <c r="L36" s="24">
        <f t="shared" si="1"/>
        <v>296</v>
      </c>
    </row>
    <row r="37" spans="1:12" x14ac:dyDescent="0.35">
      <c r="A37" s="13">
        <v>33</v>
      </c>
      <c r="B37" s="41" t="s">
        <v>54</v>
      </c>
      <c r="C37" s="4">
        <v>1</v>
      </c>
      <c r="D37" s="4">
        <v>65</v>
      </c>
      <c r="E37" s="4">
        <v>12</v>
      </c>
      <c r="F37" s="4">
        <v>66</v>
      </c>
      <c r="G37" s="4"/>
      <c r="H37" s="4"/>
      <c r="I37" s="4">
        <v>2</v>
      </c>
      <c r="J37" s="4">
        <v>2</v>
      </c>
      <c r="K37" s="36">
        <f t="shared" si="0"/>
        <v>15</v>
      </c>
      <c r="L37" s="24">
        <f t="shared" si="1"/>
        <v>133</v>
      </c>
    </row>
    <row r="38" spans="1:12" x14ac:dyDescent="0.35">
      <c r="A38" s="13">
        <v>34</v>
      </c>
      <c r="B38" s="41" t="s">
        <v>55</v>
      </c>
      <c r="C38" s="4">
        <v>55</v>
      </c>
      <c r="D38" s="4">
        <v>53</v>
      </c>
      <c r="E38" s="4">
        <v>101</v>
      </c>
      <c r="F38" s="4">
        <v>31</v>
      </c>
      <c r="G38" s="4"/>
      <c r="H38" s="4"/>
      <c r="I38" s="4">
        <v>2</v>
      </c>
      <c r="J38" s="4"/>
      <c r="K38" s="36">
        <f t="shared" si="0"/>
        <v>158</v>
      </c>
      <c r="L38" s="24">
        <f t="shared" si="1"/>
        <v>84</v>
      </c>
    </row>
    <row r="39" spans="1:12" x14ac:dyDescent="0.35">
      <c r="A39" s="13">
        <v>35</v>
      </c>
      <c r="B39" s="41" t="s">
        <v>56</v>
      </c>
      <c r="C39" s="4">
        <v>18</v>
      </c>
      <c r="D39" s="4">
        <v>74</v>
      </c>
      <c r="E39" s="4">
        <v>112</v>
      </c>
      <c r="F39" s="4">
        <v>53</v>
      </c>
      <c r="G39" s="4">
        <v>9</v>
      </c>
      <c r="H39" s="4">
        <v>9</v>
      </c>
      <c r="I39" s="4">
        <v>7</v>
      </c>
      <c r="J39" s="4">
        <v>7</v>
      </c>
      <c r="K39" s="36">
        <f t="shared" si="0"/>
        <v>146</v>
      </c>
      <c r="L39" s="24">
        <f t="shared" si="1"/>
        <v>143</v>
      </c>
    </row>
    <row r="40" spans="1:12" s="37" customFormat="1" ht="22.25" customHeight="1" thickBot="1" x14ac:dyDescent="0.4">
      <c r="A40" s="45" t="s">
        <v>1</v>
      </c>
      <c r="B40" s="91"/>
      <c r="C40" s="38">
        <f>SUM(C5:C39)</f>
        <v>828</v>
      </c>
      <c r="D40" s="38">
        <f t="shared" ref="D40:L40" si="2">SUM(D5:D39)</f>
        <v>2940</v>
      </c>
      <c r="E40" s="38">
        <f t="shared" si="2"/>
        <v>2920</v>
      </c>
      <c r="F40" s="38">
        <f t="shared" si="2"/>
        <v>2055</v>
      </c>
      <c r="G40" s="38">
        <f t="shared" si="2"/>
        <v>262</v>
      </c>
      <c r="H40" s="38">
        <f t="shared" si="2"/>
        <v>142</v>
      </c>
      <c r="I40" s="38">
        <f t="shared" si="2"/>
        <v>548</v>
      </c>
      <c r="J40" s="38">
        <f t="shared" si="2"/>
        <v>97</v>
      </c>
      <c r="K40" s="38">
        <f t="shared" si="2"/>
        <v>4558</v>
      </c>
      <c r="L40" s="39">
        <f t="shared" si="2"/>
        <v>5234</v>
      </c>
    </row>
  </sheetData>
  <mergeCells count="11">
    <mergeCell ref="B2:B4"/>
    <mergeCell ref="A2:A4"/>
    <mergeCell ref="K2:L3"/>
    <mergeCell ref="A40:B40"/>
    <mergeCell ref="A1:L1"/>
    <mergeCell ref="C2:F2"/>
    <mergeCell ref="G2:J2"/>
    <mergeCell ref="C3:D3"/>
    <mergeCell ref="E3:F3"/>
    <mergeCell ref="G3:H3"/>
    <mergeCell ref="I3:J3"/>
  </mergeCells>
  <conditionalFormatting sqref="L5:L3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{A01975B6-2578-4D69-A854-5D64C002F236}</x14:id>
        </ext>
      </extLst>
    </cfRule>
  </conditionalFormatting>
  <conditionalFormatting sqref="K5:K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{155E30C4-A62E-4564-A0DA-6F08A7430BE1}</x14:id>
        </ext>
      </extLst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1975B6-2578-4D69-A854-5D64C002F2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L5:L39</xm:sqref>
        </x14:conditionalFormatting>
        <x14:conditionalFormatting xmlns:xm="http://schemas.microsoft.com/office/excel/2006/main">
          <x14:cfRule type="dataBar" id="{155E30C4-A62E-4564-A0DA-6F08A7430B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243C-DADD-46DB-9040-360E7D7AB2A9}">
  <dimension ref="A1:L40"/>
  <sheetViews>
    <sheetView showGridLines="0" zoomScale="90" zoomScaleNormal="90" workbookViewId="0">
      <selection sqref="A1:L1"/>
    </sheetView>
  </sheetViews>
  <sheetFormatPr defaultRowHeight="14.5" x14ac:dyDescent="0.35"/>
  <cols>
    <col min="1" max="1" width="6.90625" customWidth="1"/>
    <col min="2" max="2" width="14.54296875" customWidth="1"/>
    <col min="3" max="10" width="9.08984375" style="5"/>
    <col min="11" max="11" width="13.81640625" customWidth="1"/>
    <col min="12" max="12" width="14.453125" customWidth="1"/>
  </cols>
  <sheetData>
    <row r="1" spans="1:12" ht="25.25" customHeight="1" x14ac:dyDescent="0.35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30" customHeight="1" x14ac:dyDescent="0.35">
      <c r="A2" s="93" t="s">
        <v>5</v>
      </c>
      <c r="B2" s="93" t="s">
        <v>10</v>
      </c>
      <c r="C2" s="54" t="s">
        <v>20</v>
      </c>
      <c r="D2" s="55"/>
      <c r="E2" s="55"/>
      <c r="F2" s="55"/>
      <c r="G2" s="54" t="s">
        <v>13</v>
      </c>
      <c r="H2" s="55"/>
      <c r="I2" s="55"/>
      <c r="J2" s="55"/>
      <c r="K2" s="94" t="s">
        <v>21</v>
      </c>
      <c r="L2" s="95"/>
    </row>
    <row r="3" spans="1:12" ht="24" customHeight="1" x14ac:dyDescent="0.35">
      <c r="A3" s="87"/>
      <c r="B3" s="87"/>
      <c r="C3" s="54" t="s">
        <v>4</v>
      </c>
      <c r="D3" s="55"/>
      <c r="E3" s="54" t="s">
        <v>3</v>
      </c>
      <c r="F3" s="55"/>
      <c r="G3" s="54" t="s">
        <v>4</v>
      </c>
      <c r="H3" s="55"/>
      <c r="I3" s="54" t="s">
        <v>3</v>
      </c>
      <c r="J3" s="55"/>
      <c r="K3" s="96"/>
      <c r="L3" s="97"/>
    </row>
    <row r="4" spans="1:12" ht="53.4" customHeight="1" x14ac:dyDescent="0.35">
      <c r="A4" s="88"/>
      <c r="B4" s="88"/>
      <c r="C4" s="6" t="s">
        <v>18</v>
      </c>
      <c r="D4" s="6" t="s">
        <v>19</v>
      </c>
      <c r="E4" s="6" t="s">
        <v>18</v>
      </c>
      <c r="F4" s="6" t="s">
        <v>19</v>
      </c>
      <c r="G4" s="6" t="s">
        <v>18</v>
      </c>
      <c r="H4" s="6" t="s">
        <v>19</v>
      </c>
      <c r="I4" s="6" t="s">
        <v>18</v>
      </c>
      <c r="J4" s="6" t="s">
        <v>19</v>
      </c>
      <c r="K4" s="11" t="s">
        <v>18</v>
      </c>
      <c r="L4" s="11" t="s">
        <v>19</v>
      </c>
    </row>
    <row r="5" spans="1:12" x14ac:dyDescent="0.35">
      <c r="A5" s="2">
        <v>1</v>
      </c>
      <c r="B5" s="41" t="s">
        <v>22</v>
      </c>
      <c r="C5" s="4"/>
      <c r="D5" s="4">
        <v>34</v>
      </c>
      <c r="E5" s="4">
        <v>2</v>
      </c>
      <c r="F5" s="4">
        <v>34</v>
      </c>
      <c r="G5" s="4"/>
      <c r="H5" s="4"/>
      <c r="I5" s="4"/>
      <c r="J5" s="4"/>
      <c r="K5" s="36">
        <f>C5+E5+G5+I5</f>
        <v>2</v>
      </c>
      <c r="L5" s="36">
        <f>D5+F5+H5+J5</f>
        <v>68</v>
      </c>
    </row>
    <row r="6" spans="1:12" x14ac:dyDescent="0.35">
      <c r="A6" s="2">
        <v>2</v>
      </c>
      <c r="B6" s="41" t="s">
        <v>23</v>
      </c>
      <c r="C6" s="4">
        <v>26</v>
      </c>
      <c r="D6" s="4">
        <v>91</v>
      </c>
      <c r="E6" s="4">
        <v>44</v>
      </c>
      <c r="F6" s="4">
        <v>49</v>
      </c>
      <c r="G6" s="4"/>
      <c r="H6" s="4"/>
      <c r="I6" s="4">
        <v>2</v>
      </c>
      <c r="J6" s="4"/>
      <c r="K6" s="36">
        <f t="shared" ref="K6:K39" si="0">C6+E6+G6+I6</f>
        <v>72</v>
      </c>
      <c r="L6" s="36">
        <f t="shared" ref="L6:L39" si="1">D6+F6+H6+J6</f>
        <v>140</v>
      </c>
    </row>
    <row r="7" spans="1:12" x14ac:dyDescent="0.35">
      <c r="A7" s="2">
        <v>3</v>
      </c>
      <c r="B7" s="41" t="s">
        <v>24</v>
      </c>
      <c r="C7" s="4">
        <v>20</v>
      </c>
      <c r="D7" s="4">
        <v>97</v>
      </c>
      <c r="E7" s="4">
        <v>78</v>
      </c>
      <c r="F7" s="4">
        <v>89</v>
      </c>
      <c r="G7" s="4"/>
      <c r="H7" s="4"/>
      <c r="I7" s="4">
        <v>4</v>
      </c>
      <c r="J7" s="4">
        <v>1</v>
      </c>
      <c r="K7" s="36">
        <f t="shared" si="0"/>
        <v>102</v>
      </c>
      <c r="L7" s="36">
        <f t="shared" si="1"/>
        <v>187</v>
      </c>
    </row>
    <row r="8" spans="1:12" x14ac:dyDescent="0.35">
      <c r="A8" s="2">
        <v>4</v>
      </c>
      <c r="B8" s="41" t="s">
        <v>25</v>
      </c>
      <c r="C8" s="4">
        <v>65</v>
      </c>
      <c r="D8" s="4">
        <v>120</v>
      </c>
      <c r="E8" s="4">
        <v>260</v>
      </c>
      <c r="F8" s="4">
        <v>77</v>
      </c>
      <c r="G8" s="4">
        <v>1</v>
      </c>
      <c r="H8" s="4"/>
      <c r="I8" s="4">
        <v>3</v>
      </c>
      <c r="J8" s="4"/>
      <c r="K8" s="36">
        <f t="shared" si="0"/>
        <v>329</v>
      </c>
      <c r="L8" s="36">
        <f t="shared" si="1"/>
        <v>197</v>
      </c>
    </row>
    <row r="9" spans="1:12" x14ac:dyDescent="0.35">
      <c r="A9" s="2">
        <v>5</v>
      </c>
      <c r="B9" s="41" t="s">
        <v>26</v>
      </c>
      <c r="C9" s="4">
        <v>51</v>
      </c>
      <c r="D9" s="4">
        <v>106</v>
      </c>
      <c r="E9" s="4">
        <v>136</v>
      </c>
      <c r="F9" s="4">
        <v>53</v>
      </c>
      <c r="G9" s="4">
        <v>4</v>
      </c>
      <c r="H9" s="4">
        <v>3</v>
      </c>
      <c r="I9" s="4">
        <v>4</v>
      </c>
      <c r="J9" s="4">
        <v>2</v>
      </c>
      <c r="K9" s="36">
        <f t="shared" si="0"/>
        <v>195</v>
      </c>
      <c r="L9" s="36">
        <f t="shared" si="1"/>
        <v>164</v>
      </c>
    </row>
    <row r="10" spans="1:12" x14ac:dyDescent="0.35">
      <c r="A10" s="2">
        <v>6</v>
      </c>
      <c r="B10" s="41" t="s">
        <v>27</v>
      </c>
      <c r="C10" s="4">
        <v>101</v>
      </c>
      <c r="D10" s="4">
        <v>124</v>
      </c>
      <c r="E10" s="4">
        <v>172</v>
      </c>
      <c r="F10" s="4">
        <v>64</v>
      </c>
      <c r="G10" s="4">
        <v>6</v>
      </c>
      <c r="H10" s="4">
        <v>3</v>
      </c>
      <c r="I10" s="4">
        <v>19</v>
      </c>
      <c r="J10" s="4">
        <v>2</v>
      </c>
      <c r="K10" s="36">
        <f t="shared" si="0"/>
        <v>298</v>
      </c>
      <c r="L10" s="36">
        <f t="shared" si="1"/>
        <v>193</v>
      </c>
    </row>
    <row r="11" spans="1:12" x14ac:dyDescent="0.35">
      <c r="A11" s="2">
        <v>7</v>
      </c>
      <c r="B11" s="41" t="s">
        <v>28</v>
      </c>
      <c r="C11" s="4">
        <v>18</v>
      </c>
      <c r="D11" s="4">
        <v>104</v>
      </c>
      <c r="E11" s="4">
        <v>78</v>
      </c>
      <c r="F11" s="4">
        <v>112</v>
      </c>
      <c r="G11" s="4"/>
      <c r="H11" s="4"/>
      <c r="I11" s="4">
        <v>6</v>
      </c>
      <c r="J11" s="4">
        <v>2</v>
      </c>
      <c r="K11" s="36">
        <f t="shared" si="0"/>
        <v>102</v>
      </c>
      <c r="L11" s="36">
        <f t="shared" si="1"/>
        <v>218</v>
      </c>
    </row>
    <row r="12" spans="1:12" x14ac:dyDescent="0.35">
      <c r="A12" s="2">
        <v>8</v>
      </c>
      <c r="B12" s="41" t="s">
        <v>29</v>
      </c>
      <c r="C12" s="4">
        <v>17</v>
      </c>
      <c r="D12" s="4">
        <v>65</v>
      </c>
      <c r="E12" s="4">
        <v>44</v>
      </c>
      <c r="F12" s="4">
        <v>64</v>
      </c>
      <c r="G12" s="4">
        <v>6</v>
      </c>
      <c r="H12" s="4"/>
      <c r="I12" s="4">
        <v>8</v>
      </c>
      <c r="J12" s="4">
        <v>2</v>
      </c>
      <c r="K12" s="36">
        <f t="shared" si="0"/>
        <v>75</v>
      </c>
      <c r="L12" s="36">
        <f t="shared" si="1"/>
        <v>131</v>
      </c>
    </row>
    <row r="13" spans="1:12" x14ac:dyDescent="0.35">
      <c r="A13" s="2">
        <v>9</v>
      </c>
      <c r="B13" s="41" t="s">
        <v>30</v>
      </c>
      <c r="C13" s="4">
        <v>4</v>
      </c>
      <c r="D13" s="4">
        <v>55</v>
      </c>
      <c r="E13" s="4">
        <v>15</v>
      </c>
      <c r="F13" s="4">
        <v>54</v>
      </c>
      <c r="G13" s="4"/>
      <c r="H13" s="4">
        <v>1</v>
      </c>
      <c r="I13" s="4">
        <v>1</v>
      </c>
      <c r="J13" s="4">
        <v>2</v>
      </c>
      <c r="K13" s="36">
        <f t="shared" si="0"/>
        <v>20</v>
      </c>
      <c r="L13" s="36">
        <f t="shared" si="1"/>
        <v>112</v>
      </c>
    </row>
    <row r="14" spans="1:12" x14ac:dyDescent="0.35">
      <c r="A14" s="2">
        <v>10</v>
      </c>
      <c r="B14" s="41" t="s">
        <v>31</v>
      </c>
      <c r="C14" s="4">
        <v>5</v>
      </c>
      <c r="D14" s="4">
        <v>24</v>
      </c>
      <c r="E14" s="4">
        <v>24</v>
      </c>
      <c r="F14" s="4">
        <v>39</v>
      </c>
      <c r="G14" s="4"/>
      <c r="H14" s="4"/>
      <c r="I14" s="4"/>
      <c r="J14" s="4"/>
      <c r="K14" s="36">
        <f t="shared" si="0"/>
        <v>29</v>
      </c>
      <c r="L14" s="36">
        <f t="shared" si="1"/>
        <v>63</v>
      </c>
    </row>
    <row r="15" spans="1:12" x14ac:dyDescent="0.35">
      <c r="A15" s="2">
        <v>11</v>
      </c>
      <c r="B15" s="41" t="s">
        <v>32</v>
      </c>
      <c r="C15" s="4">
        <v>27</v>
      </c>
      <c r="D15" s="4">
        <v>113</v>
      </c>
      <c r="E15" s="4">
        <v>142</v>
      </c>
      <c r="F15" s="4">
        <v>98</v>
      </c>
      <c r="G15" s="4">
        <v>1</v>
      </c>
      <c r="H15" s="4">
        <v>3</v>
      </c>
      <c r="I15" s="4">
        <v>4</v>
      </c>
      <c r="J15" s="4">
        <v>5</v>
      </c>
      <c r="K15" s="36">
        <f t="shared" si="0"/>
        <v>174</v>
      </c>
      <c r="L15" s="36">
        <f t="shared" si="1"/>
        <v>219</v>
      </c>
    </row>
    <row r="16" spans="1:12" x14ac:dyDescent="0.35">
      <c r="A16" s="2">
        <v>12</v>
      </c>
      <c r="B16" s="41" t="s">
        <v>33</v>
      </c>
      <c r="C16" s="4">
        <v>24</v>
      </c>
      <c r="D16" s="4">
        <v>101</v>
      </c>
      <c r="E16" s="4">
        <v>58</v>
      </c>
      <c r="F16" s="4">
        <v>55</v>
      </c>
      <c r="G16" s="4">
        <v>2</v>
      </c>
      <c r="H16" s="4"/>
      <c r="I16" s="4">
        <v>1</v>
      </c>
      <c r="J16" s="4">
        <v>3</v>
      </c>
      <c r="K16" s="36">
        <f t="shared" si="0"/>
        <v>85</v>
      </c>
      <c r="L16" s="36">
        <f t="shared" si="1"/>
        <v>159</v>
      </c>
    </row>
    <row r="17" spans="1:12" x14ac:dyDescent="0.35">
      <c r="A17" s="2">
        <v>13</v>
      </c>
      <c r="B17" s="41" t="s">
        <v>34</v>
      </c>
      <c r="C17" s="4">
        <v>13</v>
      </c>
      <c r="D17" s="4">
        <v>54</v>
      </c>
      <c r="E17" s="4">
        <v>77</v>
      </c>
      <c r="F17" s="4">
        <v>57</v>
      </c>
      <c r="G17" s="4">
        <v>36</v>
      </c>
      <c r="H17" s="4">
        <v>7</v>
      </c>
      <c r="I17" s="4">
        <v>40</v>
      </c>
      <c r="J17" s="4">
        <v>3</v>
      </c>
      <c r="K17" s="36">
        <f t="shared" si="0"/>
        <v>166</v>
      </c>
      <c r="L17" s="36">
        <f t="shared" si="1"/>
        <v>121</v>
      </c>
    </row>
    <row r="18" spans="1:12" x14ac:dyDescent="0.35">
      <c r="A18" s="2">
        <v>14</v>
      </c>
      <c r="B18" s="41" t="s">
        <v>35</v>
      </c>
      <c r="C18" s="4">
        <v>8</v>
      </c>
      <c r="D18" s="4">
        <v>87</v>
      </c>
      <c r="E18" s="4">
        <v>20</v>
      </c>
      <c r="F18" s="4">
        <v>201</v>
      </c>
      <c r="G18" s="4"/>
      <c r="H18" s="4">
        <v>1</v>
      </c>
      <c r="I18" s="4"/>
      <c r="J18" s="4">
        <v>2</v>
      </c>
      <c r="K18" s="36">
        <f t="shared" si="0"/>
        <v>28</v>
      </c>
      <c r="L18" s="36">
        <f t="shared" si="1"/>
        <v>291</v>
      </c>
    </row>
    <row r="19" spans="1:12" x14ac:dyDescent="0.35">
      <c r="A19" s="2">
        <v>15</v>
      </c>
      <c r="B19" s="41" t="s">
        <v>36</v>
      </c>
      <c r="C19" s="4"/>
      <c r="D19" s="4">
        <v>32</v>
      </c>
      <c r="E19" s="4">
        <v>5</v>
      </c>
      <c r="F19" s="4">
        <v>27</v>
      </c>
      <c r="G19" s="4"/>
      <c r="H19" s="4"/>
      <c r="I19" s="4">
        <v>1</v>
      </c>
      <c r="J19" s="4"/>
      <c r="K19" s="36">
        <f t="shared" si="0"/>
        <v>6</v>
      </c>
      <c r="L19" s="36">
        <f t="shared" si="1"/>
        <v>59</v>
      </c>
    </row>
    <row r="20" spans="1:12" x14ac:dyDescent="0.35">
      <c r="A20" s="2">
        <v>16</v>
      </c>
      <c r="B20" s="41" t="s">
        <v>37</v>
      </c>
      <c r="C20" s="4">
        <v>11</v>
      </c>
      <c r="D20" s="4">
        <v>117</v>
      </c>
      <c r="E20" s="4">
        <v>35</v>
      </c>
      <c r="F20" s="4">
        <v>73</v>
      </c>
      <c r="G20" s="4"/>
      <c r="H20" s="4"/>
      <c r="I20" s="4">
        <v>2</v>
      </c>
      <c r="J20" s="4"/>
      <c r="K20" s="36">
        <f t="shared" si="0"/>
        <v>48</v>
      </c>
      <c r="L20" s="36">
        <f t="shared" si="1"/>
        <v>190</v>
      </c>
    </row>
    <row r="21" spans="1:12" x14ac:dyDescent="0.35">
      <c r="A21" s="2">
        <v>17</v>
      </c>
      <c r="B21" s="41" t="s">
        <v>38</v>
      </c>
      <c r="C21" s="4">
        <v>44</v>
      </c>
      <c r="D21" s="4">
        <v>45</v>
      </c>
      <c r="E21" s="4">
        <v>71</v>
      </c>
      <c r="F21" s="4">
        <v>28</v>
      </c>
      <c r="G21" s="4"/>
      <c r="H21" s="4">
        <v>1</v>
      </c>
      <c r="I21" s="4">
        <v>1</v>
      </c>
      <c r="J21" s="4"/>
      <c r="K21" s="36">
        <f t="shared" si="0"/>
        <v>116</v>
      </c>
      <c r="L21" s="36">
        <f t="shared" si="1"/>
        <v>74</v>
      </c>
    </row>
    <row r="22" spans="1:12" x14ac:dyDescent="0.35">
      <c r="A22" s="2">
        <v>18</v>
      </c>
      <c r="B22" s="41" t="s">
        <v>39</v>
      </c>
      <c r="C22" s="4">
        <v>29</v>
      </c>
      <c r="D22" s="4">
        <v>33</v>
      </c>
      <c r="E22" s="4">
        <v>163</v>
      </c>
      <c r="F22" s="4">
        <v>36</v>
      </c>
      <c r="G22" s="4">
        <v>160</v>
      </c>
      <c r="H22" s="4">
        <v>55</v>
      </c>
      <c r="I22" s="4">
        <v>284</v>
      </c>
      <c r="J22" s="4">
        <v>61</v>
      </c>
      <c r="K22" s="36">
        <f t="shared" si="0"/>
        <v>636</v>
      </c>
      <c r="L22" s="36">
        <f t="shared" si="1"/>
        <v>185</v>
      </c>
    </row>
    <row r="23" spans="1:12" x14ac:dyDescent="0.35">
      <c r="A23" s="2">
        <v>19</v>
      </c>
      <c r="B23" s="41" t="s">
        <v>40</v>
      </c>
      <c r="C23" s="4">
        <v>21</v>
      </c>
      <c r="D23" s="4">
        <v>123</v>
      </c>
      <c r="E23" s="4">
        <v>90</v>
      </c>
      <c r="F23" s="4">
        <v>209</v>
      </c>
      <c r="G23" s="4">
        <v>4</v>
      </c>
      <c r="H23" s="4">
        <v>2</v>
      </c>
      <c r="I23" s="4">
        <v>31</v>
      </c>
      <c r="J23" s="4">
        <v>8</v>
      </c>
      <c r="K23" s="36">
        <f t="shared" si="0"/>
        <v>146</v>
      </c>
      <c r="L23" s="36">
        <f t="shared" si="1"/>
        <v>342</v>
      </c>
    </row>
    <row r="24" spans="1:12" x14ac:dyDescent="0.35">
      <c r="A24" s="2">
        <v>20</v>
      </c>
      <c r="B24" s="41" t="s">
        <v>41</v>
      </c>
      <c r="C24" s="4">
        <v>25</v>
      </c>
      <c r="D24" s="4">
        <v>172</v>
      </c>
      <c r="E24" s="4">
        <v>68</v>
      </c>
      <c r="F24" s="4">
        <v>104</v>
      </c>
      <c r="G24" s="4"/>
      <c r="H24" s="4"/>
      <c r="I24" s="4">
        <v>1</v>
      </c>
      <c r="J24" s="4"/>
      <c r="K24" s="36">
        <f t="shared" si="0"/>
        <v>94</v>
      </c>
      <c r="L24" s="36">
        <f t="shared" si="1"/>
        <v>276</v>
      </c>
    </row>
    <row r="25" spans="1:12" x14ac:dyDescent="0.35">
      <c r="A25" s="2">
        <v>21</v>
      </c>
      <c r="B25" s="41" t="s">
        <v>42</v>
      </c>
      <c r="C25" s="4">
        <v>56</v>
      </c>
      <c r="D25" s="4">
        <v>92</v>
      </c>
      <c r="E25" s="4">
        <v>100</v>
      </c>
      <c r="F25" s="4">
        <v>41</v>
      </c>
      <c r="G25" s="4"/>
      <c r="H25" s="4"/>
      <c r="I25" s="4">
        <v>3</v>
      </c>
      <c r="J25" s="4"/>
      <c r="K25" s="36">
        <f t="shared" si="0"/>
        <v>159</v>
      </c>
      <c r="L25" s="36">
        <f t="shared" si="1"/>
        <v>133</v>
      </c>
    </row>
    <row r="26" spans="1:12" x14ac:dyDescent="0.35">
      <c r="A26" s="2">
        <v>22</v>
      </c>
      <c r="B26" s="41" t="s">
        <v>43</v>
      </c>
      <c r="C26" s="4">
        <v>22</v>
      </c>
      <c r="D26" s="4">
        <v>67</v>
      </c>
      <c r="E26" s="4">
        <v>56</v>
      </c>
      <c r="F26" s="4">
        <v>39</v>
      </c>
      <c r="G26" s="4">
        <v>1</v>
      </c>
      <c r="H26" s="4">
        <v>1</v>
      </c>
      <c r="I26" s="4">
        <v>8</v>
      </c>
      <c r="J26" s="4"/>
      <c r="K26" s="36">
        <f t="shared" si="0"/>
        <v>87</v>
      </c>
      <c r="L26" s="36">
        <f t="shared" si="1"/>
        <v>107</v>
      </c>
    </row>
    <row r="27" spans="1:12" x14ac:dyDescent="0.35">
      <c r="A27" s="2">
        <v>23</v>
      </c>
      <c r="B27" s="41" t="s">
        <v>44</v>
      </c>
      <c r="C27" s="4">
        <v>18</v>
      </c>
      <c r="D27" s="4">
        <v>60</v>
      </c>
      <c r="E27" s="4">
        <v>34</v>
      </c>
      <c r="F27" s="4">
        <v>50</v>
      </c>
      <c r="G27" s="4">
        <v>2</v>
      </c>
      <c r="H27" s="4"/>
      <c r="I27" s="4"/>
      <c r="J27" s="4"/>
      <c r="K27" s="36">
        <f t="shared" si="0"/>
        <v>54</v>
      </c>
      <c r="L27" s="36">
        <f t="shared" si="1"/>
        <v>110</v>
      </c>
    </row>
    <row r="28" spans="1:12" x14ac:dyDescent="0.35">
      <c r="A28" s="2">
        <v>24</v>
      </c>
      <c r="B28" s="41" t="s">
        <v>45</v>
      </c>
      <c r="C28" s="4">
        <v>8</v>
      </c>
      <c r="D28" s="4">
        <v>63</v>
      </c>
      <c r="E28" s="4">
        <v>47</v>
      </c>
      <c r="F28" s="4">
        <v>31</v>
      </c>
      <c r="G28" s="4">
        <v>8</v>
      </c>
      <c r="H28" s="4">
        <v>6</v>
      </c>
      <c r="I28" s="4">
        <v>8</v>
      </c>
      <c r="J28" s="4">
        <v>2</v>
      </c>
      <c r="K28" s="36">
        <f t="shared" si="0"/>
        <v>71</v>
      </c>
      <c r="L28" s="36">
        <f t="shared" si="1"/>
        <v>102</v>
      </c>
    </row>
    <row r="29" spans="1:12" x14ac:dyDescent="0.35">
      <c r="A29" s="2">
        <v>25</v>
      </c>
      <c r="B29" s="41" t="s">
        <v>46</v>
      </c>
      <c r="C29" s="4">
        <v>71</v>
      </c>
      <c r="D29" s="4">
        <v>68</v>
      </c>
      <c r="E29" s="4">
        <v>100</v>
      </c>
      <c r="F29" s="4">
        <v>51</v>
      </c>
      <c r="G29" s="4">
        <v>1</v>
      </c>
      <c r="H29" s="4">
        <v>2</v>
      </c>
      <c r="I29" s="4">
        <v>3</v>
      </c>
      <c r="J29" s="4"/>
      <c r="K29" s="36">
        <f t="shared" si="0"/>
        <v>175</v>
      </c>
      <c r="L29" s="36">
        <f t="shared" si="1"/>
        <v>121</v>
      </c>
    </row>
    <row r="30" spans="1:12" x14ac:dyDescent="0.35">
      <c r="A30" s="2">
        <v>26</v>
      </c>
      <c r="B30" s="41" t="s">
        <v>47</v>
      </c>
      <c r="C30" s="4">
        <v>61</v>
      </c>
      <c r="D30" s="4">
        <v>41</v>
      </c>
      <c r="E30" s="4">
        <v>73</v>
      </c>
      <c r="F30" s="4">
        <v>21</v>
      </c>
      <c r="G30" s="4">
        <v>4</v>
      </c>
      <c r="H30" s="4"/>
      <c r="I30" s="4"/>
      <c r="J30" s="4"/>
      <c r="K30" s="36">
        <f t="shared" si="0"/>
        <v>138</v>
      </c>
      <c r="L30" s="36">
        <f t="shared" si="1"/>
        <v>62</v>
      </c>
    </row>
    <row r="31" spans="1:12" x14ac:dyDescent="0.35">
      <c r="A31" s="2">
        <v>27</v>
      </c>
      <c r="B31" s="41" t="s">
        <v>48</v>
      </c>
      <c r="C31" s="4">
        <v>22</v>
      </c>
      <c r="D31" s="4">
        <v>39</v>
      </c>
      <c r="E31" s="4">
        <v>98</v>
      </c>
      <c r="F31" s="4">
        <v>24</v>
      </c>
      <c r="G31" s="4">
        <v>2</v>
      </c>
      <c r="H31" s="4">
        <v>2</v>
      </c>
      <c r="I31" s="4">
        <v>5</v>
      </c>
      <c r="J31" s="4"/>
      <c r="K31" s="36">
        <f t="shared" si="0"/>
        <v>127</v>
      </c>
      <c r="L31" s="36">
        <f t="shared" si="1"/>
        <v>65</v>
      </c>
    </row>
    <row r="32" spans="1:12" x14ac:dyDescent="0.35">
      <c r="A32" s="2">
        <v>28</v>
      </c>
      <c r="B32" s="41" t="s">
        <v>49</v>
      </c>
      <c r="C32" s="4">
        <v>6</v>
      </c>
      <c r="D32" s="4">
        <v>71</v>
      </c>
      <c r="E32" s="4">
        <v>25</v>
      </c>
      <c r="F32" s="4">
        <v>50</v>
      </c>
      <c r="G32" s="4">
        <v>5</v>
      </c>
      <c r="H32" s="4">
        <v>2</v>
      </c>
      <c r="I32" s="4">
        <v>4</v>
      </c>
      <c r="J32" s="4">
        <v>1</v>
      </c>
      <c r="K32" s="36">
        <f t="shared" si="0"/>
        <v>40</v>
      </c>
      <c r="L32" s="36">
        <f t="shared" si="1"/>
        <v>124</v>
      </c>
    </row>
    <row r="33" spans="1:12" x14ac:dyDescent="0.35">
      <c r="A33" s="2">
        <v>29</v>
      </c>
      <c r="B33" s="41" t="s">
        <v>50</v>
      </c>
      <c r="C33" s="4">
        <v>33</v>
      </c>
      <c r="D33" s="4">
        <v>97</v>
      </c>
      <c r="E33" s="4">
        <v>178</v>
      </c>
      <c r="F33" s="4">
        <v>118</v>
      </c>
      <c r="G33" s="4">
        <v>17</v>
      </c>
      <c r="H33" s="4">
        <v>2</v>
      </c>
      <c r="I33" s="4">
        <v>18</v>
      </c>
      <c r="J33" s="4">
        <v>4</v>
      </c>
      <c r="K33" s="36">
        <f t="shared" si="0"/>
        <v>246</v>
      </c>
      <c r="L33" s="36">
        <f t="shared" si="1"/>
        <v>221</v>
      </c>
    </row>
    <row r="34" spans="1:12" x14ac:dyDescent="0.35">
      <c r="A34" s="2">
        <v>30</v>
      </c>
      <c r="B34" s="41" t="s">
        <v>51</v>
      </c>
      <c r="C34" s="4">
        <v>1</v>
      </c>
      <c r="D34" s="4">
        <v>88</v>
      </c>
      <c r="E34" s="4">
        <v>2</v>
      </c>
      <c r="F34" s="4">
        <v>27</v>
      </c>
      <c r="G34" s="4"/>
      <c r="H34" s="4"/>
      <c r="I34" s="4"/>
      <c r="J34" s="4"/>
      <c r="K34" s="36">
        <f t="shared" si="0"/>
        <v>3</v>
      </c>
      <c r="L34" s="36">
        <f t="shared" si="1"/>
        <v>115</v>
      </c>
    </row>
    <row r="35" spans="1:12" x14ac:dyDescent="0.35">
      <c r="A35" s="2">
        <v>31</v>
      </c>
      <c r="B35" s="41" t="s">
        <v>52</v>
      </c>
      <c r="C35" s="4">
        <v>15</v>
      </c>
      <c r="D35" s="4">
        <v>19</v>
      </c>
      <c r="E35" s="4">
        <v>28</v>
      </c>
      <c r="F35" s="4">
        <v>1</v>
      </c>
      <c r="G35" s="4">
        <v>3</v>
      </c>
      <c r="H35" s="4">
        <v>2</v>
      </c>
      <c r="I35" s="4">
        <v>8</v>
      </c>
      <c r="J35" s="4"/>
      <c r="K35" s="36">
        <f t="shared" si="0"/>
        <v>54</v>
      </c>
      <c r="L35" s="36">
        <f t="shared" si="1"/>
        <v>22</v>
      </c>
    </row>
    <row r="36" spans="1:12" x14ac:dyDescent="0.35">
      <c r="A36" s="2">
        <v>32</v>
      </c>
      <c r="B36" s="41" t="s">
        <v>53</v>
      </c>
      <c r="C36" s="4">
        <v>84</v>
      </c>
      <c r="D36" s="4">
        <v>194</v>
      </c>
      <c r="E36" s="4">
        <v>165</v>
      </c>
      <c r="F36" s="4">
        <v>136</v>
      </c>
      <c r="G36" s="4">
        <v>29</v>
      </c>
      <c r="H36" s="4">
        <v>1</v>
      </c>
      <c r="I36" s="4">
        <v>55</v>
      </c>
      <c r="J36" s="4">
        <v>1</v>
      </c>
      <c r="K36" s="36">
        <f t="shared" si="0"/>
        <v>333</v>
      </c>
      <c r="L36" s="36">
        <f t="shared" si="1"/>
        <v>332</v>
      </c>
    </row>
    <row r="37" spans="1:12" x14ac:dyDescent="0.35">
      <c r="A37" s="2">
        <v>33</v>
      </c>
      <c r="B37" s="41" t="s">
        <v>54</v>
      </c>
      <c r="C37" s="4">
        <v>1</v>
      </c>
      <c r="D37" s="4">
        <v>65</v>
      </c>
      <c r="E37" s="4">
        <v>14</v>
      </c>
      <c r="F37" s="4">
        <v>64</v>
      </c>
      <c r="G37" s="4"/>
      <c r="H37" s="4"/>
      <c r="I37" s="4">
        <v>2</v>
      </c>
      <c r="J37" s="4">
        <v>2</v>
      </c>
      <c r="K37" s="36">
        <f t="shared" si="0"/>
        <v>17</v>
      </c>
      <c r="L37" s="36">
        <f t="shared" si="1"/>
        <v>131</v>
      </c>
    </row>
    <row r="38" spans="1:12" x14ac:dyDescent="0.35">
      <c r="A38" s="2">
        <v>34</v>
      </c>
      <c r="B38" s="41" t="s">
        <v>55</v>
      </c>
      <c r="C38" s="4">
        <v>44</v>
      </c>
      <c r="D38" s="4">
        <v>64</v>
      </c>
      <c r="E38" s="4">
        <v>101</v>
      </c>
      <c r="F38" s="4">
        <v>31</v>
      </c>
      <c r="G38" s="4"/>
      <c r="H38" s="4"/>
      <c r="I38" s="4">
        <v>2</v>
      </c>
      <c r="J38" s="4"/>
      <c r="K38" s="36">
        <f t="shared" si="0"/>
        <v>147</v>
      </c>
      <c r="L38" s="36">
        <f t="shared" si="1"/>
        <v>95</v>
      </c>
    </row>
    <row r="39" spans="1:12" x14ac:dyDescent="0.35">
      <c r="A39" s="2">
        <v>35</v>
      </c>
      <c r="B39" s="41" t="s">
        <v>56</v>
      </c>
      <c r="C39" s="4">
        <v>44</v>
      </c>
      <c r="D39" s="4">
        <v>48</v>
      </c>
      <c r="E39" s="4">
        <v>132</v>
      </c>
      <c r="F39" s="4">
        <v>33</v>
      </c>
      <c r="G39" s="4">
        <v>11</v>
      </c>
      <c r="H39" s="4">
        <v>7</v>
      </c>
      <c r="I39" s="4">
        <v>12</v>
      </c>
      <c r="J39" s="4">
        <v>2</v>
      </c>
      <c r="K39" s="36">
        <f t="shared" si="0"/>
        <v>199</v>
      </c>
      <c r="L39" s="36">
        <f t="shared" si="1"/>
        <v>90</v>
      </c>
    </row>
    <row r="40" spans="1:12" ht="26.25" customHeight="1" x14ac:dyDescent="0.35">
      <c r="A40" s="98" t="s">
        <v>1</v>
      </c>
      <c r="B40" s="98"/>
      <c r="C40" s="10">
        <f>SUM(C5:C39)</f>
        <v>995</v>
      </c>
      <c r="D40" s="10">
        <f t="shared" ref="D40:L40" si="2">SUM(D5:D39)</f>
        <v>2773</v>
      </c>
      <c r="E40" s="10">
        <f t="shared" si="2"/>
        <v>2735</v>
      </c>
      <c r="F40" s="10">
        <f t="shared" si="2"/>
        <v>2240</v>
      </c>
      <c r="G40" s="10">
        <f t="shared" si="2"/>
        <v>303</v>
      </c>
      <c r="H40" s="10">
        <f t="shared" si="2"/>
        <v>101</v>
      </c>
      <c r="I40" s="10">
        <f t="shared" si="2"/>
        <v>540</v>
      </c>
      <c r="J40" s="10">
        <f t="shared" si="2"/>
        <v>105</v>
      </c>
      <c r="K40" s="10">
        <f t="shared" si="2"/>
        <v>4573</v>
      </c>
      <c r="L40" s="10">
        <f t="shared" si="2"/>
        <v>5219</v>
      </c>
    </row>
  </sheetData>
  <mergeCells count="11">
    <mergeCell ref="B2:B4"/>
    <mergeCell ref="A2:A4"/>
    <mergeCell ref="K2:L3"/>
    <mergeCell ref="A40:B40"/>
    <mergeCell ref="A1:L1"/>
    <mergeCell ref="C2:F2"/>
    <mergeCell ref="G2:J2"/>
    <mergeCell ref="C3:D3"/>
    <mergeCell ref="E3:F3"/>
    <mergeCell ref="G3:H3"/>
    <mergeCell ref="I3:J3"/>
  </mergeCells>
  <conditionalFormatting sqref="L5:L3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{45692639-B32D-4C49-968C-8EF7D6CBC5E9}</x14:id>
        </ext>
      </extLst>
    </cfRule>
  </conditionalFormatting>
  <conditionalFormatting sqref="K5:K3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{FFE3012C-A418-4987-99D4-B4259121ED67}</x14:id>
        </ext>
      </extLst>
    </cfRule>
  </conditionalFormatting>
  <pageMargins left="0.25" right="0.25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692639-B32D-4C49-968C-8EF7D6CBC5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L5:L39</xm:sqref>
        </x14:conditionalFormatting>
        <x14:conditionalFormatting xmlns:xm="http://schemas.microsoft.com/office/excel/2006/main">
          <x14:cfRule type="dataBar" id="{FFE3012C-A418-4987-99D4-B4259121ED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9C42F-0231-4CC0-9B3E-44007079132E}">
  <dimension ref="A1:AL41"/>
  <sheetViews>
    <sheetView showGridLines="0" zoomScale="80" zoomScaleNormal="80" workbookViewId="0">
      <selection sqref="A1:AL1"/>
    </sheetView>
  </sheetViews>
  <sheetFormatPr defaultRowHeight="14.5" x14ac:dyDescent="0.35"/>
  <cols>
    <col min="1" max="1" width="6.54296875" customWidth="1"/>
    <col min="2" max="2" width="12" customWidth="1"/>
    <col min="3" max="6" width="10.453125" style="5" bestFit="1" customWidth="1"/>
    <col min="7" max="8" width="11.453125" style="5" bestFit="1" customWidth="1"/>
    <col min="9" max="10" width="8.90625" style="5" bestFit="1" customWidth="1"/>
    <col min="11" max="11" width="7.90625" style="5" bestFit="1" customWidth="1"/>
    <col min="12" max="13" width="8.90625" style="5" bestFit="1" customWidth="1"/>
    <col min="14" max="14" width="10.453125" style="5" bestFit="1" customWidth="1"/>
    <col min="15" max="18" width="7.90625" style="5" bestFit="1" customWidth="1"/>
    <col min="19" max="21" width="8.90625" style="5" bestFit="1" customWidth="1"/>
    <col min="22" max="22" width="7.90625" style="5" bestFit="1" customWidth="1"/>
    <col min="23" max="23" width="8.90625" style="5" bestFit="1" customWidth="1"/>
    <col min="24" max="24" width="7.90625" style="5" bestFit="1" customWidth="1"/>
    <col min="25" max="25" width="10.453125" style="5" bestFit="1" customWidth="1"/>
    <col min="26" max="26" width="7.90625" style="5" bestFit="1" customWidth="1"/>
    <col min="27" max="28" width="4.54296875" style="5" bestFit="1" customWidth="1"/>
    <col min="29" max="30" width="4.90625" style="5" bestFit="1" customWidth="1"/>
    <col min="31" max="31" width="7.453125" style="5" bestFit="1" customWidth="1"/>
    <col min="32" max="32" width="6.453125" style="5" bestFit="1" customWidth="1"/>
    <col min="33" max="33" width="4.90625" style="5" bestFit="1" customWidth="1"/>
    <col min="34" max="34" width="6.453125" style="5" bestFit="1" customWidth="1"/>
    <col min="35" max="36" width="4.54296875" style="5" bestFit="1" customWidth="1"/>
    <col min="37" max="38" width="13.453125" style="5" bestFit="1" customWidth="1"/>
  </cols>
  <sheetData>
    <row r="1" spans="1:38" ht="42" customHeight="1" x14ac:dyDescent="0.35">
      <c r="A1" s="99" t="s">
        <v>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</row>
    <row r="2" spans="1:38" ht="30" customHeight="1" x14ac:dyDescent="0.35">
      <c r="A2" s="93" t="s">
        <v>5</v>
      </c>
      <c r="B2" s="93" t="s">
        <v>10</v>
      </c>
      <c r="C2" s="107" t="s">
        <v>20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7" t="s">
        <v>13</v>
      </c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1" t="s">
        <v>21</v>
      </c>
      <c r="AL2" s="102"/>
    </row>
    <row r="3" spans="1:38" ht="30.65" customHeight="1" x14ac:dyDescent="0.35">
      <c r="A3" s="87"/>
      <c r="B3" s="87"/>
      <c r="C3" s="54" t="s">
        <v>6</v>
      </c>
      <c r="D3" s="55"/>
      <c r="E3" s="55"/>
      <c r="F3" s="55"/>
      <c r="G3" s="55"/>
      <c r="H3" s="55"/>
      <c r="I3" s="54" t="s">
        <v>7</v>
      </c>
      <c r="J3" s="55"/>
      <c r="K3" s="55"/>
      <c r="L3" s="55"/>
      <c r="M3" s="55"/>
      <c r="N3" s="55"/>
      <c r="O3" s="54" t="s">
        <v>8</v>
      </c>
      <c r="P3" s="55"/>
      <c r="Q3" s="55"/>
      <c r="R3" s="55"/>
      <c r="S3" s="54" t="s">
        <v>9</v>
      </c>
      <c r="T3" s="55"/>
      <c r="U3" s="54" t="s">
        <v>6</v>
      </c>
      <c r="V3" s="55"/>
      <c r="W3" s="55"/>
      <c r="X3" s="55"/>
      <c r="Y3" s="55"/>
      <c r="Z3" s="55"/>
      <c r="AA3" s="54" t="s">
        <v>7</v>
      </c>
      <c r="AB3" s="55"/>
      <c r="AC3" s="55"/>
      <c r="AD3" s="55"/>
      <c r="AE3" s="55"/>
      <c r="AF3" s="55"/>
      <c r="AG3" s="54" t="s">
        <v>8</v>
      </c>
      <c r="AH3" s="55"/>
      <c r="AI3" s="55"/>
      <c r="AJ3" s="55"/>
      <c r="AK3" s="103"/>
      <c r="AL3" s="104"/>
    </row>
    <row r="4" spans="1:38" ht="25.5" customHeight="1" x14ac:dyDescent="0.35">
      <c r="A4" s="87"/>
      <c r="B4" s="87"/>
      <c r="C4" s="54" t="s">
        <v>2</v>
      </c>
      <c r="D4" s="55"/>
      <c r="E4" s="54" t="s">
        <v>4</v>
      </c>
      <c r="F4" s="55"/>
      <c r="G4" s="54" t="s">
        <v>3</v>
      </c>
      <c r="H4" s="55"/>
      <c r="I4" s="54" t="s">
        <v>16</v>
      </c>
      <c r="J4" s="55"/>
      <c r="K4" s="54" t="s">
        <v>15</v>
      </c>
      <c r="L4" s="55"/>
      <c r="M4" s="54" t="s">
        <v>14</v>
      </c>
      <c r="N4" s="55"/>
      <c r="O4" s="54" t="s">
        <v>11</v>
      </c>
      <c r="P4" s="55"/>
      <c r="Q4" s="54" t="s">
        <v>17</v>
      </c>
      <c r="R4" s="55"/>
      <c r="S4" s="54" t="s">
        <v>12</v>
      </c>
      <c r="T4" s="55"/>
      <c r="U4" s="54" t="s">
        <v>2</v>
      </c>
      <c r="V4" s="55"/>
      <c r="W4" s="54" t="s">
        <v>4</v>
      </c>
      <c r="X4" s="55"/>
      <c r="Y4" s="54" t="s">
        <v>3</v>
      </c>
      <c r="Z4" s="55"/>
      <c r="AA4" s="54" t="s">
        <v>16</v>
      </c>
      <c r="AB4" s="55"/>
      <c r="AC4" s="54" t="s">
        <v>15</v>
      </c>
      <c r="AD4" s="55"/>
      <c r="AE4" s="54" t="s">
        <v>14</v>
      </c>
      <c r="AF4" s="55"/>
      <c r="AG4" s="54" t="s">
        <v>11</v>
      </c>
      <c r="AH4" s="55"/>
      <c r="AI4" s="54" t="s">
        <v>17</v>
      </c>
      <c r="AJ4" s="55"/>
      <c r="AK4" s="105"/>
      <c r="AL4" s="106"/>
    </row>
    <row r="5" spans="1:38" ht="70.75" customHeight="1" x14ac:dyDescent="0.35">
      <c r="A5" s="88"/>
      <c r="B5" s="88"/>
      <c r="C5" s="6" t="s">
        <v>60</v>
      </c>
      <c r="D5" s="6" t="s">
        <v>61</v>
      </c>
      <c r="E5" s="6" t="s">
        <v>60</v>
      </c>
      <c r="F5" s="6" t="s">
        <v>61</v>
      </c>
      <c r="G5" s="6" t="s">
        <v>60</v>
      </c>
      <c r="H5" s="6" t="s">
        <v>61</v>
      </c>
      <c r="I5" s="6" t="s">
        <v>60</v>
      </c>
      <c r="J5" s="6" t="s">
        <v>61</v>
      </c>
      <c r="K5" s="6" t="s">
        <v>60</v>
      </c>
      <c r="L5" s="6" t="s">
        <v>61</v>
      </c>
      <c r="M5" s="6" t="s">
        <v>60</v>
      </c>
      <c r="N5" s="6" t="s">
        <v>61</v>
      </c>
      <c r="O5" s="6" t="s">
        <v>60</v>
      </c>
      <c r="P5" s="6" t="s">
        <v>61</v>
      </c>
      <c r="Q5" s="6" t="s">
        <v>60</v>
      </c>
      <c r="R5" s="6" t="s">
        <v>61</v>
      </c>
      <c r="S5" s="6" t="s">
        <v>60</v>
      </c>
      <c r="T5" s="6" t="s">
        <v>61</v>
      </c>
      <c r="U5" s="6" t="s">
        <v>60</v>
      </c>
      <c r="V5" s="6" t="s">
        <v>61</v>
      </c>
      <c r="W5" s="6" t="s">
        <v>60</v>
      </c>
      <c r="X5" s="6" t="s">
        <v>61</v>
      </c>
      <c r="Y5" s="6" t="s">
        <v>60</v>
      </c>
      <c r="Z5" s="6" t="s">
        <v>61</v>
      </c>
      <c r="AA5" s="6" t="s">
        <v>60</v>
      </c>
      <c r="AB5" s="6" t="s">
        <v>61</v>
      </c>
      <c r="AC5" s="6" t="s">
        <v>60</v>
      </c>
      <c r="AD5" s="6" t="s">
        <v>61</v>
      </c>
      <c r="AE5" s="6" t="s">
        <v>60</v>
      </c>
      <c r="AF5" s="6" t="s">
        <v>61</v>
      </c>
      <c r="AG5" s="6" t="s">
        <v>60</v>
      </c>
      <c r="AH5" s="6" t="s">
        <v>61</v>
      </c>
      <c r="AI5" s="6" t="s">
        <v>60</v>
      </c>
      <c r="AJ5" s="6" t="s">
        <v>61</v>
      </c>
      <c r="AK5" s="11" t="s">
        <v>60</v>
      </c>
      <c r="AL5" s="11" t="s">
        <v>61</v>
      </c>
    </row>
    <row r="6" spans="1:38" x14ac:dyDescent="0.35">
      <c r="A6" s="2">
        <v>1</v>
      </c>
      <c r="B6" s="41" t="s">
        <v>22</v>
      </c>
      <c r="C6" s="4">
        <v>39578</v>
      </c>
      <c r="D6" s="4">
        <v>83912</v>
      </c>
      <c r="E6" s="4">
        <v>24400</v>
      </c>
      <c r="F6" s="4">
        <v>86471</v>
      </c>
      <c r="G6" s="4">
        <v>102949</v>
      </c>
      <c r="H6" s="4">
        <v>291668</v>
      </c>
      <c r="I6" s="4">
        <v>200</v>
      </c>
      <c r="J6" s="4">
        <v>550</v>
      </c>
      <c r="K6" s="4">
        <v>1451</v>
      </c>
      <c r="L6" s="4">
        <v>12540</v>
      </c>
      <c r="M6" s="4">
        <v>2847</v>
      </c>
      <c r="N6" s="4">
        <v>12202</v>
      </c>
      <c r="O6" s="4">
        <v>2490</v>
      </c>
      <c r="P6" s="4">
        <v>7250</v>
      </c>
      <c r="Q6" s="4">
        <v>1045</v>
      </c>
      <c r="R6" s="4">
        <v>12090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7">
        <f t="shared" ref="AK6:AK40" si="0">SUMIF($C$5:$AJ$5,"Available",C6:AJ6)</f>
        <v>174960</v>
      </c>
      <c r="AL6" s="7">
        <f t="shared" ref="AL6:AL40" si="1">SUMIF($C$5:$AJ$5,"Unavailable",C6:AJ6)</f>
        <v>506683</v>
      </c>
    </row>
    <row r="7" spans="1:38" x14ac:dyDescent="0.35">
      <c r="A7" s="2">
        <v>2</v>
      </c>
      <c r="B7" s="41" t="s">
        <v>23</v>
      </c>
      <c r="C7" s="4">
        <v>114684</v>
      </c>
      <c r="D7" s="4">
        <v>155683</v>
      </c>
      <c r="E7" s="4">
        <v>119812</v>
      </c>
      <c r="F7" s="4">
        <v>172458</v>
      </c>
      <c r="G7" s="4">
        <v>237997</v>
      </c>
      <c r="H7" s="4">
        <v>341437</v>
      </c>
      <c r="I7" s="4">
        <v>15</v>
      </c>
      <c r="J7" s="4">
        <v>1459</v>
      </c>
      <c r="K7" s="4">
        <v>958</v>
      </c>
      <c r="L7" s="4">
        <v>3412</v>
      </c>
      <c r="M7" s="4">
        <v>5183</v>
      </c>
      <c r="N7" s="4">
        <v>19648</v>
      </c>
      <c r="O7" s="4">
        <v>2061</v>
      </c>
      <c r="P7" s="4">
        <v>0</v>
      </c>
      <c r="Q7" s="4">
        <v>0</v>
      </c>
      <c r="R7" s="4">
        <v>100</v>
      </c>
      <c r="S7" s="4"/>
      <c r="T7" s="4"/>
      <c r="U7" s="4"/>
      <c r="V7" s="4"/>
      <c r="W7" s="4"/>
      <c r="X7" s="4"/>
      <c r="Y7" s="4">
        <v>1237</v>
      </c>
      <c r="Z7" s="4">
        <v>0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7">
        <f t="shared" si="0"/>
        <v>481947</v>
      </c>
      <c r="AL7" s="7">
        <f t="shared" si="1"/>
        <v>694197</v>
      </c>
    </row>
    <row r="8" spans="1:38" x14ac:dyDescent="0.35">
      <c r="A8" s="2">
        <v>3</v>
      </c>
      <c r="B8" s="41" t="s">
        <v>24</v>
      </c>
      <c r="C8" s="4">
        <v>26434</v>
      </c>
      <c r="D8" s="4">
        <v>38458</v>
      </c>
      <c r="E8" s="4">
        <v>105881</v>
      </c>
      <c r="F8" s="4">
        <v>153755</v>
      </c>
      <c r="G8" s="4">
        <v>270939</v>
      </c>
      <c r="H8" s="4">
        <v>455276</v>
      </c>
      <c r="I8" s="4">
        <v>225</v>
      </c>
      <c r="J8" s="4">
        <v>1328</v>
      </c>
      <c r="K8" s="4">
        <v>0</v>
      </c>
      <c r="L8" s="4">
        <v>0</v>
      </c>
      <c r="M8" s="4">
        <v>3869</v>
      </c>
      <c r="N8" s="4">
        <v>12353</v>
      </c>
      <c r="O8" s="4">
        <v>13</v>
      </c>
      <c r="P8" s="4">
        <v>0</v>
      </c>
      <c r="Q8" s="4">
        <v>1995</v>
      </c>
      <c r="R8" s="4">
        <v>571</v>
      </c>
      <c r="S8" s="4">
        <v>0</v>
      </c>
      <c r="T8" s="4">
        <v>0</v>
      </c>
      <c r="U8" s="4">
        <v>1552</v>
      </c>
      <c r="V8" s="4">
        <v>28</v>
      </c>
      <c r="W8" s="4"/>
      <c r="X8" s="4"/>
      <c r="Y8" s="4">
        <v>8756</v>
      </c>
      <c r="Z8" s="4">
        <v>450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7">
        <f t="shared" si="0"/>
        <v>419664</v>
      </c>
      <c r="AL8" s="7">
        <f t="shared" si="1"/>
        <v>662219</v>
      </c>
    </row>
    <row r="9" spans="1:38" x14ac:dyDescent="0.35">
      <c r="A9" s="2">
        <v>4</v>
      </c>
      <c r="B9" s="41" t="s">
        <v>25</v>
      </c>
      <c r="C9" s="4">
        <v>74441</v>
      </c>
      <c r="D9" s="4">
        <v>145048</v>
      </c>
      <c r="E9" s="4">
        <v>205883</v>
      </c>
      <c r="F9" s="4">
        <v>439436</v>
      </c>
      <c r="G9" s="4">
        <v>817686</v>
      </c>
      <c r="H9" s="4">
        <v>1673314</v>
      </c>
      <c r="I9" s="4">
        <v>1484</v>
      </c>
      <c r="J9" s="4">
        <v>6259</v>
      </c>
      <c r="K9" s="4">
        <v>1822</v>
      </c>
      <c r="L9" s="4">
        <v>10475</v>
      </c>
      <c r="M9" s="4">
        <v>8595</v>
      </c>
      <c r="N9" s="4">
        <v>27297</v>
      </c>
      <c r="O9" s="4">
        <v>7437</v>
      </c>
      <c r="P9" s="4">
        <v>2479</v>
      </c>
      <c r="Q9" s="4">
        <v>3850</v>
      </c>
      <c r="R9" s="4">
        <v>4010</v>
      </c>
      <c r="S9" s="4">
        <v>572</v>
      </c>
      <c r="T9" s="4">
        <v>1565</v>
      </c>
      <c r="U9" s="4">
        <v>7737</v>
      </c>
      <c r="V9" s="4">
        <v>604</v>
      </c>
      <c r="W9" s="4">
        <v>788</v>
      </c>
      <c r="X9" s="4">
        <v>275</v>
      </c>
      <c r="Y9" s="4">
        <v>3320</v>
      </c>
      <c r="Z9" s="4">
        <v>0</v>
      </c>
      <c r="AA9" s="4"/>
      <c r="AB9" s="4"/>
      <c r="AC9" s="4"/>
      <c r="AD9" s="4"/>
      <c r="AE9" s="4">
        <v>0</v>
      </c>
      <c r="AF9" s="4">
        <v>0</v>
      </c>
      <c r="AG9" s="4"/>
      <c r="AH9" s="4"/>
      <c r="AI9" s="4"/>
      <c r="AJ9" s="4"/>
      <c r="AK9" s="7">
        <f t="shared" si="0"/>
        <v>1133615</v>
      </c>
      <c r="AL9" s="7">
        <f t="shared" si="1"/>
        <v>2310762</v>
      </c>
    </row>
    <row r="10" spans="1:38" x14ac:dyDescent="0.35">
      <c r="A10" s="2">
        <v>5</v>
      </c>
      <c r="B10" s="41" t="s">
        <v>26</v>
      </c>
      <c r="C10" s="4">
        <v>70380</v>
      </c>
      <c r="D10" s="4">
        <v>213667</v>
      </c>
      <c r="E10" s="4">
        <v>145229</v>
      </c>
      <c r="F10" s="4">
        <v>432200</v>
      </c>
      <c r="G10" s="4">
        <v>459819</v>
      </c>
      <c r="H10" s="4">
        <v>1157451</v>
      </c>
      <c r="I10" s="4">
        <v>2338</v>
      </c>
      <c r="J10" s="4">
        <v>9854</v>
      </c>
      <c r="K10" s="4">
        <v>2124</v>
      </c>
      <c r="L10" s="4">
        <v>36871</v>
      </c>
      <c r="M10" s="4">
        <v>7053</v>
      </c>
      <c r="N10" s="4">
        <v>53986</v>
      </c>
      <c r="O10" s="4">
        <v>108</v>
      </c>
      <c r="P10" s="4">
        <v>0</v>
      </c>
      <c r="Q10" s="4">
        <v>1122</v>
      </c>
      <c r="R10" s="4">
        <v>1512</v>
      </c>
      <c r="S10" s="4">
        <v>1270</v>
      </c>
      <c r="T10" s="4">
        <v>3630</v>
      </c>
      <c r="U10" s="4">
        <v>4330</v>
      </c>
      <c r="V10" s="4">
        <v>2076</v>
      </c>
      <c r="W10" s="4">
        <v>5298</v>
      </c>
      <c r="X10" s="4">
        <v>209</v>
      </c>
      <c r="Y10" s="4">
        <v>361</v>
      </c>
      <c r="Z10" s="4">
        <v>1798</v>
      </c>
      <c r="AA10" s="4"/>
      <c r="AB10" s="4"/>
      <c r="AC10" s="4">
        <v>0</v>
      </c>
      <c r="AD10" s="4">
        <v>0</v>
      </c>
      <c r="AE10" s="4"/>
      <c r="AF10" s="4"/>
      <c r="AG10" s="4">
        <v>0</v>
      </c>
      <c r="AH10" s="4">
        <v>0</v>
      </c>
      <c r="AI10" s="4"/>
      <c r="AJ10" s="4"/>
      <c r="AK10" s="7">
        <f t="shared" si="0"/>
        <v>699432</v>
      </c>
      <c r="AL10" s="7">
        <f t="shared" si="1"/>
        <v>1913254</v>
      </c>
    </row>
    <row r="11" spans="1:38" x14ac:dyDescent="0.35">
      <c r="A11" s="2">
        <v>6</v>
      </c>
      <c r="B11" s="41" t="s">
        <v>27</v>
      </c>
      <c r="C11" s="4">
        <v>90560</v>
      </c>
      <c r="D11" s="4">
        <v>287627</v>
      </c>
      <c r="E11" s="4">
        <v>211608</v>
      </c>
      <c r="F11" s="4">
        <v>829314</v>
      </c>
      <c r="G11" s="4">
        <v>847297</v>
      </c>
      <c r="H11" s="4">
        <v>2278894</v>
      </c>
      <c r="I11" s="4">
        <v>3797</v>
      </c>
      <c r="J11" s="4">
        <v>1810</v>
      </c>
      <c r="K11" s="4">
        <v>13338</v>
      </c>
      <c r="L11" s="4">
        <v>13201</v>
      </c>
      <c r="M11" s="4">
        <v>13824</v>
      </c>
      <c r="N11" s="4">
        <v>61938</v>
      </c>
      <c r="O11" s="4">
        <v>60</v>
      </c>
      <c r="P11" s="4">
        <v>0</v>
      </c>
      <c r="Q11" s="4">
        <v>593</v>
      </c>
      <c r="R11" s="4">
        <v>1291</v>
      </c>
      <c r="S11" s="4">
        <v>3053</v>
      </c>
      <c r="T11" s="4">
        <v>7583</v>
      </c>
      <c r="U11" s="4">
        <v>52646</v>
      </c>
      <c r="V11" s="4">
        <v>4415</v>
      </c>
      <c r="W11" s="4">
        <v>15944</v>
      </c>
      <c r="X11" s="4">
        <v>0</v>
      </c>
      <c r="Y11" s="4">
        <v>48488</v>
      </c>
      <c r="Z11" s="4">
        <v>1101</v>
      </c>
      <c r="AA11" s="4"/>
      <c r="AB11" s="4"/>
      <c r="AC11" s="4">
        <v>69</v>
      </c>
      <c r="AD11" s="4">
        <v>0</v>
      </c>
      <c r="AE11" s="4">
        <v>2356</v>
      </c>
      <c r="AF11" s="4">
        <v>0</v>
      </c>
      <c r="AG11" s="4">
        <v>36</v>
      </c>
      <c r="AH11" s="4">
        <v>0</v>
      </c>
      <c r="AI11" s="4"/>
      <c r="AJ11" s="4"/>
      <c r="AK11" s="7">
        <f t="shared" si="0"/>
        <v>1303669</v>
      </c>
      <c r="AL11" s="7">
        <f t="shared" si="1"/>
        <v>3487174</v>
      </c>
    </row>
    <row r="12" spans="1:38" x14ac:dyDescent="0.35">
      <c r="A12" s="2">
        <v>7</v>
      </c>
      <c r="B12" s="41" t="s">
        <v>28</v>
      </c>
      <c r="C12" s="4">
        <v>49393</v>
      </c>
      <c r="D12" s="4">
        <v>108842</v>
      </c>
      <c r="E12" s="4">
        <v>124767</v>
      </c>
      <c r="F12" s="4">
        <v>239506</v>
      </c>
      <c r="G12" s="4">
        <v>407645</v>
      </c>
      <c r="H12" s="4">
        <v>681717</v>
      </c>
      <c r="I12" s="4">
        <v>9403</v>
      </c>
      <c r="J12" s="4">
        <v>24309</v>
      </c>
      <c r="K12" s="4">
        <v>4650</v>
      </c>
      <c r="L12" s="4">
        <v>15154</v>
      </c>
      <c r="M12" s="4">
        <v>12506</v>
      </c>
      <c r="N12" s="4">
        <v>31188</v>
      </c>
      <c r="O12" s="4">
        <v>0</v>
      </c>
      <c r="P12" s="4">
        <v>0</v>
      </c>
      <c r="Q12" s="4">
        <v>4716</v>
      </c>
      <c r="R12" s="4">
        <v>4700</v>
      </c>
      <c r="S12" s="4">
        <v>3674</v>
      </c>
      <c r="T12" s="4">
        <v>5250</v>
      </c>
      <c r="U12" s="4">
        <v>150</v>
      </c>
      <c r="V12" s="4">
        <v>0</v>
      </c>
      <c r="W12" s="4">
        <v>0</v>
      </c>
      <c r="X12" s="4">
        <v>0</v>
      </c>
      <c r="Y12" s="4">
        <v>19641</v>
      </c>
      <c r="Z12" s="4">
        <v>1380</v>
      </c>
      <c r="AA12" s="4"/>
      <c r="AB12" s="4"/>
      <c r="AC12" s="4">
        <v>0</v>
      </c>
      <c r="AD12" s="4">
        <v>0</v>
      </c>
      <c r="AE12" s="4"/>
      <c r="AF12" s="4"/>
      <c r="AG12" s="4"/>
      <c r="AH12" s="4"/>
      <c r="AI12" s="4"/>
      <c r="AJ12" s="4"/>
      <c r="AK12" s="7">
        <f t="shared" si="0"/>
        <v>636545</v>
      </c>
      <c r="AL12" s="7">
        <f t="shared" si="1"/>
        <v>1112046</v>
      </c>
    </row>
    <row r="13" spans="1:38" x14ac:dyDescent="0.35">
      <c r="A13" s="2">
        <v>8</v>
      </c>
      <c r="B13" s="41" t="s">
        <v>29</v>
      </c>
      <c r="C13" s="4">
        <v>81755</v>
      </c>
      <c r="D13" s="4">
        <v>123470</v>
      </c>
      <c r="E13" s="4">
        <v>95798</v>
      </c>
      <c r="F13" s="4">
        <v>132230</v>
      </c>
      <c r="G13" s="4">
        <v>346986</v>
      </c>
      <c r="H13" s="4">
        <v>428069</v>
      </c>
      <c r="I13" s="4">
        <v>2452</v>
      </c>
      <c r="J13" s="4">
        <v>5375</v>
      </c>
      <c r="K13" s="4">
        <v>550</v>
      </c>
      <c r="L13" s="4">
        <v>250</v>
      </c>
      <c r="M13" s="4">
        <v>5361</v>
      </c>
      <c r="N13" s="4">
        <v>11164</v>
      </c>
      <c r="O13" s="4">
        <v>0</v>
      </c>
      <c r="P13" s="4">
        <v>0</v>
      </c>
      <c r="Q13" s="4">
        <v>3</v>
      </c>
      <c r="R13" s="4">
        <v>0</v>
      </c>
      <c r="S13" s="4"/>
      <c r="T13" s="4"/>
      <c r="U13" s="4">
        <v>9915</v>
      </c>
      <c r="V13" s="4">
        <v>1403</v>
      </c>
      <c r="W13" s="4">
        <v>4368</v>
      </c>
      <c r="X13" s="4">
        <v>225</v>
      </c>
      <c r="Y13" s="4">
        <v>22014</v>
      </c>
      <c r="Z13" s="4">
        <v>0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7">
        <f t="shared" si="0"/>
        <v>569202</v>
      </c>
      <c r="AL13" s="7">
        <f t="shared" si="1"/>
        <v>702186</v>
      </c>
    </row>
    <row r="14" spans="1:38" x14ac:dyDescent="0.35">
      <c r="A14" s="2">
        <v>9</v>
      </c>
      <c r="B14" s="41" t="s">
        <v>30</v>
      </c>
      <c r="C14" s="4">
        <v>119835</v>
      </c>
      <c r="D14" s="4">
        <v>128130</v>
      </c>
      <c r="E14" s="4">
        <v>54292</v>
      </c>
      <c r="F14" s="4">
        <v>104422</v>
      </c>
      <c r="G14" s="4">
        <v>266983</v>
      </c>
      <c r="H14" s="4">
        <v>285428</v>
      </c>
      <c r="I14" s="4">
        <v>4682</v>
      </c>
      <c r="J14" s="4">
        <v>6191</v>
      </c>
      <c r="K14" s="4">
        <v>2493</v>
      </c>
      <c r="L14" s="4">
        <v>5060</v>
      </c>
      <c r="M14" s="4">
        <v>1571</v>
      </c>
      <c r="N14" s="4">
        <v>9488</v>
      </c>
      <c r="O14" s="4"/>
      <c r="P14" s="4"/>
      <c r="Q14" s="4">
        <v>0</v>
      </c>
      <c r="R14" s="4">
        <v>0</v>
      </c>
      <c r="S14" s="4"/>
      <c r="T14" s="4"/>
      <c r="U14" s="4">
        <v>1229</v>
      </c>
      <c r="V14" s="4">
        <v>648</v>
      </c>
      <c r="W14" s="4">
        <v>0</v>
      </c>
      <c r="X14" s="4">
        <v>0</v>
      </c>
      <c r="Y14" s="4">
        <v>883</v>
      </c>
      <c r="Z14" s="4">
        <v>0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7">
        <f t="shared" si="0"/>
        <v>451968</v>
      </c>
      <c r="AL14" s="7">
        <f t="shared" si="1"/>
        <v>539367</v>
      </c>
    </row>
    <row r="15" spans="1:38" x14ac:dyDescent="0.35">
      <c r="A15" s="2">
        <v>10</v>
      </c>
      <c r="B15" s="41" t="s">
        <v>31</v>
      </c>
      <c r="C15" s="4">
        <v>10854</v>
      </c>
      <c r="D15" s="4">
        <v>23539</v>
      </c>
      <c r="E15" s="4">
        <v>21688</v>
      </c>
      <c r="F15" s="4">
        <v>45777</v>
      </c>
      <c r="G15" s="4">
        <v>107696</v>
      </c>
      <c r="H15" s="4">
        <v>217506</v>
      </c>
      <c r="I15" s="4">
        <v>691</v>
      </c>
      <c r="J15" s="4">
        <v>7150</v>
      </c>
      <c r="K15" s="4">
        <v>345</v>
      </c>
      <c r="L15" s="4">
        <v>21054</v>
      </c>
      <c r="M15" s="4">
        <v>8232</v>
      </c>
      <c r="N15" s="4">
        <v>50647</v>
      </c>
      <c r="O15" s="4">
        <v>0</v>
      </c>
      <c r="P15" s="4">
        <v>0</v>
      </c>
      <c r="Q15" s="4">
        <v>216</v>
      </c>
      <c r="R15" s="4">
        <v>2595</v>
      </c>
      <c r="S15" s="4">
        <v>1300</v>
      </c>
      <c r="T15" s="4">
        <v>1884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v>138</v>
      </c>
      <c r="AF15" s="4">
        <v>1450</v>
      </c>
      <c r="AG15" s="4"/>
      <c r="AH15" s="4"/>
      <c r="AI15" s="4"/>
      <c r="AJ15" s="4"/>
      <c r="AK15" s="7">
        <f t="shared" si="0"/>
        <v>151160</v>
      </c>
      <c r="AL15" s="7">
        <f t="shared" si="1"/>
        <v>371602</v>
      </c>
    </row>
    <row r="16" spans="1:38" x14ac:dyDescent="0.35">
      <c r="A16" s="2">
        <v>11</v>
      </c>
      <c r="B16" s="41" t="s">
        <v>32</v>
      </c>
      <c r="C16" s="4">
        <v>121589</v>
      </c>
      <c r="D16" s="4">
        <v>373310</v>
      </c>
      <c r="E16" s="4">
        <v>157277</v>
      </c>
      <c r="F16" s="4">
        <v>364042</v>
      </c>
      <c r="G16" s="4">
        <v>651108</v>
      </c>
      <c r="H16" s="4">
        <v>1532271</v>
      </c>
      <c r="I16" s="4">
        <v>6240</v>
      </c>
      <c r="J16" s="4">
        <v>8717</v>
      </c>
      <c r="K16" s="4">
        <v>11434</v>
      </c>
      <c r="L16" s="4">
        <v>19290</v>
      </c>
      <c r="M16" s="4">
        <v>25470</v>
      </c>
      <c r="N16" s="4">
        <v>59963</v>
      </c>
      <c r="O16" s="4">
        <v>0</v>
      </c>
      <c r="P16" s="4">
        <v>0</v>
      </c>
      <c r="Q16" s="4">
        <v>430</v>
      </c>
      <c r="R16" s="4">
        <v>0</v>
      </c>
      <c r="S16" s="4">
        <v>2428</v>
      </c>
      <c r="T16" s="4">
        <v>501</v>
      </c>
      <c r="U16" s="4">
        <v>0</v>
      </c>
      <c r="V16" s="4">
        <v>0</v>
      </c>
      <c r="W16" s="4">
        <v>197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513</v>
      </c>
      <c r="AD16" s="4">
        <v>544</v>
      </c>
      <c r="AE16" s="4"/>
      <c r="AF16" s="4"/>
      <c r="AG16" s="4">
        <v>90</v>
      </c>
      <c r="AH16" s="4">
        <v>1080</v>
      </c>
      <c r="AI16" s="4"/>
      <c r="AJ16" s="4"/>
      <c r="AK16" s="7">
        <f t="shared" si="0"/>
        <v>976776</v>
      </c>
      <c r="AL16" s="7">
        <f t="shared" si="1"/>
        <v>2359718</v>
      </c>
    </row>
    <row r="17" spans="1:38" x14ac:dyDescent="0.35">
      <c r="A17" s="2">
        <v>12</v>
      </c>
      <c r="B17" s="41" t="s">
        <v>33</v>
      </c>
      <c r="C17" s="4">
        <v>71280</v>
      </c>
      <c r="D17" s="4">
        <v>100555</v>
      </c>
      <c r="E17" s="4">
        <v>224213</v>
      </c>
      <c r="F17" s="4">
        <v>256342</v>
      </c>
      <c r="G17" s="4">
        <v>437956</v>
      </c>
      <c r="H17" s="4">
        <v>640394</v>
      </c>
      <c r="I17" s="4">
        <v>1202</v>
      </c>
      <c r="J17" s="4">
        <v>3123</v>
      </c>
      <c r="K17" s="4">
        <v>0</v>
      </c>
      <c r="L17" s="4">
        <v>0</v>
      </c>
      <c r="M17" s="4">
        <v>6931</v>
      </c>
      <c r="N17" s="4">
        <v>21724</v>
      </c>
      <c r="O17" s="4">
        <v>0</v>
      </c>
      <c r="P17" s="4">
        <v>0</v>
      </c>
      <c r="Q17" s="4">
        <v>171</v>
      </c>
      <c r="R17" s="4">
        <v>0</v>
      </c>
      <c r="S17" s="4">
        <v>22459</v>
      </c>
      <c r="T17" s="4">
        <v>5901</v>
      </c>
      <c r="U17" s="4">
        <v>1657</v>
      </c>
      <c r="V17" s="4">
        <v>0</v>
      </c>
      <c r="W17" s="4">
        <v>0</v>
      </c>
      <c r="X17" s="4">
        <v>0</v>
      </c>
      <c r="Y17" s="4">
        <v>5846</v>
      </c>
      <c r="Z17" s="4">
        <v>0</v>
      </c>
      <c r="AA17" s="4"/>
      <c r="AB17" s="4"/>
      <c r="AC17" s="4"/>
      <c r="AD17" s="4"/>
      <c r="AE17" s="4"/>
      <c r="AF17" s="4"/>
      <c r="AG17" s="4">
        <v>0</v>
      </c>
      <c r="AH17" s="4">
        <v>0</v>
      </c>
      <c r="AI17" s="4"/>
      <c r="AJ17" s="4"/>
      <c r="AK17" s="7">
        <f t="shared" si="0"/>
        <v>771715</v>
      </c>
      <c r="AL17" s="7">
        <f t="shared" si="1"/>
        <v>1028039</v>
      </c>
    </row>
    <row r="18" spans="1:38" x14ac:dyDescent="0.35">
      <c r="A18" s="2">
        <v>13</v>
      </c>
      <c r="B18" s="41" t="s">
        <v>34</v>
      </c>
      <c r="C18" s="4">
        <v>99706</v>
      </c>
      <c r="D18" s="4">
        <v>244940</v>
      </c>
      <c r="E18" s="4">
        <v>109483</v>
      </c>
      <c r="F18" s="4">
        <v>205576</v>
      </c>
      <c r="G18" s="4">
        <v>640070</v>
      </c>
      <c r="H18" s="4">
        <v>1074248</v>
      </c>
      <c r="I18" s="4">
        <v>285</v>
      </c>
      <c r="J18" s="4">
        <v>10886</v>
      </c>
      <c r="K18" s="4">
        <v>606</v>
      </c>
      <c r="L18" s="4">
        <v>1419</v>
      </c>
      <c r="M18" s="4">
        <v>19671</v>
      </c>
      <c r="N18" s="4">
        <v>44726</v>
      </c>
      <c r="O18" s="4">
        <v>0</v>
      </c>
      <c r="P18" s="4">
        <v>0</v>
      </c>
      <c r="Q18" s="4">
        <v>700</v>
      </c>
      <c r="R18" s="4">
        <v>350</v>
      </c>
      <c r="S18" s="4"/>
      <c r="T18" s="4"/>
      <c r="U18" s="4">
        <v>37494</v>
      </c>
      <c r="V18" s="4">
        <v>3945</v>
      </c>
      <c r="W18" s="4">
        <v>114828</v>
      </c>
      <c r="X18" s="4">
        <v>7301</v>
      </c>
      <c r="Y18" s="4">
        <v>224692</v>
      </c>
      <c r="Z18" s="4">
        <v>4748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7">
        <f t="shared" si="0"/>
        <v>1247535</v>
      </c>
      <c r="AL18" s="7">
        <f t="shared" si="1"/>
        <v>1598139</v>
      </c>
    </row>
    <row r="19" spans="1:38" x14ac:dyDescent="0.35">
      <c r="A19" s="2">
        <v>14</v>
      </c>
      <c r="B19" s="41" t="s">
        <v>35</v>
      </c>
      <c r="C19" s="4">
        <v>38553</v>
      </c>
      <c r="D19" s="4">
        <v>120228</v>
      </c>
      <c r="E19" s="4">
        <v>71323</v>
      </c>
      <c r="F19" s="4">
        <v>172596</v>
      </c>
      <c r="G19" s="4">
        <v>341083</v>
      </c>
      <c r="H19" s="4">
        <v>766004</v>
      </c>
      <c r="I19" s="4"/>
      <c r="J19" s="4"/>
      <c r="K19" s="4">
        <v>0</v>
      </c>
      <c r="L19" s="4">
        <v>2346</v>
      </c>
      <c r="M19" s="4">
        <v>485</v>
      </c>
      <c r="N19" s="4">
        <v>8243</v>
      </c>
      <c r="O19" s="4">
        <v>2903</v>
      </c>
      <c r="P19" s="4">
        <v>6941</v>
      </c>
      <c r="Q19" s="4">
        <v>792</v>
      </c>
      <c r="R19" s="4">
        <v>452</v>
      </c>
      <c r="S19" s="4">
        <v>0</v>
      </c>
      <c r="T19" s="4">
        <v>1717</v>
      </c>
      <c r="U19" s="4">
        <v>20</v>
      </c>
      <c r="V19" s="4">
        <v>0</v>
      </c>
      <c r="W19" s="4">
        <v>35</v>
      </c>
      <c r="X19" s="4">
        <v>0</v>
      </c>
      <c r="Y19" s="4">
        <v>0</v>
      </c>
      <c r="Z19" s="4">
        <v>2556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7">
        <f t="shared" si="0"/>
        <v>455194</v>
      </c>
      <c r="AL19" s="7">
        <f t="shared" si="1"/>
        <v>1081083</v>
      </c>
    </row>
    <row r="20" spans="1:38" x14ac:dyDescent="0.35">
      <c r="A20" s="2">
        <v>15</v>
      </c>
      <c r="B20" s="41" t="s">
        <v>36</v>
      </c>
      <c r="C20" s="4">
        <v>66821</v>
      </c>
      <c r="D20" s="4">
        <v>132428</v>
      </c>
      <c r="E20" s="4">
        <v>47103</v>
      </c>
      <c r="F20" s="4">
        <v>60136</v>
      </c>
      <c r="G20" s="4">
        <v>132799</v>
      </c>
      <c r="H20" s="4">
        <v>118877</v>
      </c>
      <c r="I20" s="4">
        <v>420</v>
      </c>
      <c r="J20" s="4">
        <v>2208</v>
      </c>
      <c r="K20" s="4">
        <v>910</v>
      </c>
      <c r="L20" s="4">
        <v>7445</v>
      </c>
      <c r="M20" s="4">
        <v>1168</v>
      </c>
      <c r="N20" s="4">
        <v>9546</v>
      </c>
      <c r="O20" s="4">
        <v>2250</v>
      </c>
      <c r="P20" s="4">
        <v>2950</v>
      </c>
      <c r="Q20" s="4">
        <v>329</v>
      </c>
      <c r="R20" s="4">
        <v>2661</v>
      </c>
      <c r="S20" s="4"/>
      <c r="T20" s="4"/>
      <c r="U20" s="4">
        <v>1725</v>
      </c>
      <c r="V20" s="4">
        <v>0</v>
      </c>
      <c r="W20" s="4"/>
      <c r="X20" s="4"/>
      <c r="Y20" s="4">
        <v>2921</v>
      </c>
      <c r="Z20" s="4">
        <v>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7">
        <f t="shared" si="0"/>
        <v>256446</v>
      </c>
      <c r="AL20" s="7">
        <f t="shared" si="1"/>
        <v>336251</v>
      </c>
    </row>
    <row r="21" spans="1:38" x14ac:dyDescent="0.35">
      <c r="A21" s="2">
        <v>16</v>
      </c>
      <c r="B21" s="41" t="s">
        <v>37</v>
      </c>
      <c r="C21" s="4">
        <v>74173</v>
      </c>
      <c r="D21" s="4">
        <v>149505</v>
      </c>
      <c r="E21" s="4">
        <v>154726</v>
      </c>
      <c r="F21" s="4">
        <v>230032</v>
      </c>
      <c r="G21" s="4">
        <v>319942</v>
      </c>
      <c r="H21" s="4">
        <v>448902</v>
      </c>
      <c r="I21" s="4">
        <v>1728</v>
      </c>
      <c r="J21" s="4">
        <v>2838</v>
      </c>
      <c r="K21" s="4">
        <v>1100</v>
      </c>
      <c r="L21" s="4">
        <v>1261</v>
      </c>
      <c r="M21" s="4">
        <v>7179</v>
      </c>
      <c r="N21" s="4">
        <v>10396</v>
      </c>
      <c r="O21" s="4">
        <v>1780</v>
      </c>
      <c r="P21" s="4">
        <v>0</v>
      </c>
      <c r="Q21" s="4">
        <v>630</v>
      </c>
      <c r="R21" s="4">
        <v>102</v>
      </c>
      <c r="S21" s="4">
        <v>5243</v>
      </c>
      <c r="T21" s="4">
        <v>9130</v>
      </c>
      <c r="U21" s="4">
        <v>0</v>
      </c>
      <c r="V21" s="4">
        <v>1020</v>
      </c>
      <c r="W21" s="4"/>
      <c r="X21" s="4"/>
      <c r="Y21" s="4">
        <v>12770</v>
      </c>
      <c r="Z21" s="4">
        <v>0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7">
        <f t="shared" si="0"/>
        <v>579271</v>
      </c>
      <c r="AL21" s="7">
        <f t="shared" si="1"/>
        <v>853186</v>
      </c>
    </row>
    <row r="22" spans="1:38" x14ac:dyDescent="0.35">
      <c r="A22" s="2">
        <v>17</v>
      </c>
      <c r="B22" s="41" t="s">
        <v>38</v>
      </c>
      <c r="C22" s="4">
        <v>71588</v>
      </c>
      <c r="D22" s="4">
        <v>75120</v>
      </c>
      <c r="E22" s="4">
        <v>136424</v>
      </c>
      <c r="F22" s="4">
        <v>160096</v>
      </c>
      <c r="G22" s="4">
        <v>331969</v>
      </c>
      <c r="H22" s="4">
        <v>396064</v>
      </c>
      <c r="I22" s="4">
        <v>145</v>
      </c>
      <c r="J22" s="4">
        <v>451</v>
      </c>
      <c r="K22" s="4">
        <v>4335</v>
      </c>
      <c r="L22" s="4">
        <v>3820</v>
      </c>
      <c r="M22" s="4">
        <v>7447</v>
      </c>
      <c r="N22" s="4">
        <v>24884</v>
      </c>
      <c r="O22" s="4">
        <v>0</v>
      </c>
      <c r="P22" s="4">
        <v>0</v>
      </c>
      <c r="Q22" s="4">
        <v>1742</v>
      </c>
      <c r="R22" s="4">
        <v>963</v>
      </c>
      <c r="S22" s="4"/>
      <c r="T22" s="4"/>
      <c r="U22" s="4">
        <v>2865</v>
      </c>
      <c r="V22" s="4">
        <v>0</v>
      </c>
      <c r="W22" s="4">
        <v>2311</v>
      </c>
      <c r="X22" s="4">
        <v>0</v>
      </c>
      <c r="Y22" s="4">
        <v>1915</v>
      </c>
      <c r="Z22" s="4">
        <v>0</v>
      </c>
      <c r="AA22" s="4"/>
      <c r="AB22" s="4"/>
      <c r="AC22" s="4"/>
      <c r="AD22" s="4"/>
      <c r="AE22" s="4">
        <v>0</v>
      </c>
      <c r="AF22" s="4">
        <v>0</v>
      </c>
      <c r="AG22" s="4"/>
      <c r="AH22" s="4"/>
      <c r="AI22" s="4"/>
      <c r="AJ22" s="4"/>
      <c r="AK22" s="7">
        <f t="shared" si="0"/>
        <v>560741</v>
      </c>
      <c r="AL22" s="7">
        <f t="shared" si="1"/>
        <v>661398</v>
      </c>
    </row>
    <row r="23" spans="1:38" x14ac:dyDescent="0.35">
      <c r="A23" s="2">
        <v>18</v>
      </c>
      <c r="B23" s="41" t="s">
        <v>39</v>
      </c>
      <c r="C23" s="4">
        <v>255487</v>
      </c>
      <c r="D23" s="4">
        <v>197767</v>
      </c>
      <c r="E23" s="4">
        <v>666695</v>
      </c>
      <c r="F23" s="4">
        <v>655891</v>
      </c>
      <c r="G23" s="4">
        <v>4236224</v>
      </c>
      <c r="H23" s="4">
        <v>4331518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63792</v>
      </c>
      <c r="T23" s="4">
        <v>108429</v>
      </c>
      <c r="U23" s="4">
        <v>152871</v>
      </c>
      <c r="V23" s="4">
        <v>284</v>
      </c>
      <c r="W23" s="4">
        <v>122365</v>
      </c>
      <c r="X23" s="4">
        <v>2375</v>
      </c>
      <c r="Y23" s="4">
        <v>323604</v>
      </c>
      <c r="Z23" s="4">
        <v>13452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7">
        <f t="shared" si="0"/>
        <v>5821038</v>
      </c>
      <c r="AL23" s="7">
        <f t="shared" si="1"/>
        <v>5309716</v>
      </c>
    </row>
    <row r="24" spans="1:38" x14ac:dyDescent="0.35">
      <c r="A24" s="2">
        <v>19</v>
      </c>
      <c r="B24" s="41" t="s">
        <v>40</v>
      </c>
      <c r="C24" s="4">
        <v>140536</v>
      </c>
      <c r="D24" s="4">
        <v>226829</v>
      </c>
      <c r="E24" s="4">
        <v>187106</v>
      </c>
      <c r="F24" s="4">
        <v>343585</v>
      </c>
      <c r="G24" s="4">
        <v>828492</v>
      </c>
      <c r="H24" s="4">
        <v>1477104</v>
      </c>
      <c r="I24" s="4">
        <v>2472</v>
      </c>
      <c r="J24" s="4">
        <v>7967</v>
      </c>
      <c r="K24" s="4">
        <v>0</v>
      </c>
      <c r="L24" s="4">
        <v>4405</v>
      </c>
      <c r="M24" s="4">
        <v>6857</v>
      </c>
      <c r="N24" s="4">
        <v>16625</v>
      </c>
      <c r="O24" s="4">
        <v>4680</v>
      </c>
      <c r="P24" s="4">
        <v>0</v>
      </c>
      <c r="Q24" s="4">
        <v>1058</v>
      </c>
      <c r="R24" s="4">
        <v>1287</v>
      </c>
      <c r="S24" s="4">
        <v>674</v>
      </c>
      <c r="T24" s="4">
        <v>1635</v>
      </c>
      <c r="U24" s="4">
        <v>995</v>
      </c>
      <c r="V24" s="4">
        <v>195</v>
      </c>
      <c r="W24" s="4">
        <v>3590</v>
      </c>
      <c r="X24" s="4">
        <v>978</v>
      </c>
      <c r="Y24" s="4">
        <v>48947</v>
      </c>
      <c r="Z24" s="4">
        <v>11257</v>
      </c>
      <c r="AA24" s="4"/>
      <c r="AB24" s="4"/>
      <c r="AC24" s="4"/>
      <c r="AD24" s="4"/>
      <c r="AE24" s="4">
        <v>0</v>
      </c>
      <c r="AF24" s="4">
        <v>0</v>
      </c>
      <c r="AG24" s="4">
        <v>0</v>
      </c>
      <c r="AH24" s="4">
        <v>0</v>
      </c>
      <c r="AI24" s="4"/>
      <c r="AJ24" s="4"/>
      <c r="AK24" s="7">
        <f t="shared" si="0"/>
        <v>1225407</v>
      </c>
      <c r="AL24" s="7">
        <f t="shared" si="1"/>
        <v>2091867</v>
      </c>
    </row>
    <row r="25" spans="1:38" x14ac:dyDescent="0.35">
      <c r="A25" s="2">
        <v>20</v>
      </c>
      <c r="B25" s="41" t="s">
        <v>41</v>
      </c>
      <c r="C25" s="4">
        <v>123574</v>
      </c>
      <c r="D25" s="4">
        <v>188042</v>
      </c>
      <c r="E25" s="4">
        <v>101904</v>
      </c>
      <c r="F25" s="4">
        <v>186659</v>
      </c>
      <c r="G25" s="4">
        <v>165812</v>
      </c>
      <c r="H25" s="4">
        <v>301288</v>
      </c>
      <c r="I25" s="4">
        <v>126</v>
      </c>
      <c r="J25" s="4">
        <v>210</v>
      </c>
      <c r="K25" s="4">
        <v>280</v>
      </c>
      <c r="L25" s="4">
        <v>555</v>
      </c>
      <c r="M25" s="4">
        <v>3862</v>
      </c>
      <c r="N25" s="4">
        <v>5852</v>
      </c>
      <c r="O25" s="4">
        <v>101</v>
      </c>
      <c r="P25" s="4">
        <v>533</v>
      </c>
      <c r="Q25" s="4">
        <v>113</v>
      </c>
      <c r="R25" s="4">
        <v>744</v>
      </c>
      <c r="S25" s="4"/>
      <c r="T25" s="4"/>
      <c r="U25" s="4"/>
      <c r="V25" s="4"/>
      <c r="W25" s="4"/>
      <c r="X25" s="4"/>
      <c r="Y25" s="4">
        <v>460</v>
      </c>
      <c r="Z25" s="4">
        <v>418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7">
        <f t="shared" si="0"/>
        <v>396232</v>
      </c>
      <c r="AL25" s="7">
        <f t="shared" si="1"/>
        <v>684301</v>
      </c>
    </row>
    <row r="26" spans="1:38" x14ac:dyDescent="0.35">
      <c r="A26" s="2">
        <v>21</v>
      </c>
      <c r="B26" s="41" t="s">
        <v>42</v>
      </c>
      <c r="C26" s="4">
        <v>137606</v>
      </c>
      <c r="D26" s="4">
        <v>323221</v>
      </c>
      <c r="E26" s="4">
        <v>268502</v>
      </c>
      <c r="F26" s="4">
        <v>519264</v>
      </c>
      <c r="G26" s="4">
        <v>773908</v>
      </c>
      <c r="H26" s="4">
        <v>939353</v>
      </c>
      <c r="I26" s="4">
        <v>9107</v>
      </c>
      <c r="J26" s="4">
        <v>43960</v>
      </c>
      <c r="K26" s="4">
        <v>6133</v>
      </c>
      <c r="L26" s="4">
        <v>4446</v>
      </c>
      <c r="M26" s="4">
        <v>9680</v>
      </c>
      <c r="N26" s="4">
        <v>37293</v>
      </c>
      <c r="O26" s="4">
        <v>5630</v>
      </c>
      <c r="P26" s="4">
        <v>800</v>
      </c>
      <c r="Q26" s="4">
        <v>213</v>
      </c>
      <c r="R26" s="4">
        <v>67</v>
      </c>
      <c r="S26" s="4">
        <v>1438</v>
      </c>
      <c r="T26" s="4">
        <v>1422</v>
      </c>
      <c r="U26" s="4">
        <v>9343</v>
      </c>
      <c r="V26" s="4">
        <v>4183</v>
      </c>
      <c r="W26" s="4"/>
      <c r="X26" s="4"/>
      <c r="Y26" s="4">
        <v>8683</v>
      </c>
      <c r="Z26" s="4">
        <v>2134</v>
      </c>
      <c r="AA26" s="4"/>
      <c r="AB26" s="4"/>
      <c r="AC26" s="4"/>
      <c r="AD26" s="4"/>
      <c r="AE26" s="4">
        <v>0</v>
      </c>
      <c r="AF26" s="4">
        <v>0</v>
      </c>
      <c r="AG26" s="4"/>
      <c r="AH26" s="4"/>
      <c r="AI26" s="4"/>
      <c r="AJ26" s="4"/>
      <c r="AK26" s="7">
        <f t="shared" si="0"/>
        <v>1230243</v>
      </c>
      <c r="AL26" s="7">
        <f t="shared" si="1"/>
        <v>1876143</v>
      </c>
    </row>
    <row r="27" spans="1:38" x14ac:dyDescent="0.35">
      <c r="A27" s="2">
        <v>22</v>
      </c>
      <c r="B27" s="41" t="s">
        <v>43</v>
      </c>
      <c r="C27" s="4">
        <v>60355</v>
      </c>
      <c r="D27" s="4">
        <v>92002</v>
      </c>
      <c r="E27" s="4">
        <v>60206</v>
      </c>
      <c r="F27" s="4">
        <v>161968</v>
      </c>
      <c r="G27" s="4">
        <v>169002</v>
      </c>
      <c r="H27" s="4">
        <v>432195</v>
      </c>
      <c r="I27" s="4">
        <v>1296</v>
      </c>
      <c r="J27" s="4">
        <v>1762</v>
      </c>
      <c r="K27" s="4">
        <v>0</v>
      </c>
      <c r="L27" s="4">
        <v>2100</v>
      </c>
      <c r="M27" s="4">
        <v>3304</v>
      </c>
      <c r="N27" s="4">
        <v>14379</v>
      </c>
      <c r="O27" s="4">
        <v>0</v>
      </c>
      <c r="P27" s="4">
        <v>0</v>
      </c>
      <c r="Q27" s="4">
        <v>10</v>
      </c>
      <c r="R27" s="4">
        <v>824</v>
      </c>
      <c r="S27" s="4"/>
      <c r="T27" s="4"/>
      <c r="U27" s="4">
        <v>4114</v>
      </c>
      <c r="V27" s="4">
        <v>0</v>
      </c>
      <c r="W27" s="4">
        <v>1724</v>
      </c>
      <c r="X27" s="4">
        <v>0</v>
      </c>
      <c r="Y27" s="4">
        <v>3865</v>
      </c>
      <c r="Z27" s="4">
        <v>183</v>
      </c>
      <c r="AA27" s="4"/>
      <c r="AB27" s="4"/>
      <c r="AC27" s="4"/>
      <c r="AD27" s="4"/>
      <c r="AE27" s="4"/>
      <c r="AF27" s="4"/>
      <c r="AG27" s="4">
        <v>0</v>
      </c>
      <c r="AH27" s="4">
        <v>0</v>
      </c>
      <c r="AI27" s="4"/>
      <c r="AJ27" s="4"/>
      <c r="AK27" s="7">
        <f t="shared" si="0"/>
        <v>303876</v>
      </c>
      <c r="AL27" s="7">
        <f t="shared" si="1"/>
        <v>705413</v>
      </c>
    </row>
    <row r="28" spans="1:38" x14ac:dyDescent="0.35">
      <c r="A28" s="2">
        <v>23</v>
      </c>
      <c r="B28" s="41" t="s">
        <v>44</v>
      </c>
      <c r="C28" s="4">
        <v>38171</v>
      </c>
      <c r="D28" s="4">
        <v>71792</v>
      </c>
      <c r="E28" s="4">
        <v>145167</v>
      </c>
      <c r="F28" s="4">
        <v>210041</v>
      </c>
      <c r="G28" s="4">
        <v>268908</v>
      </c>
      <c r="H28" s="4">
        <v>355703</v>
      </c>
      <c r="I28" s="4">
        <v>4295</v>
      </c>
      <c r="J28" s="4">
        <v>12534</v>
      </c>
      <c r="K28" s="4">
        <v>4479</v>
      </c>
      <c r="L28" s="4">
        <v>4933</v>
      </c>
      <c r="M28" s="4">
        <v>12051</v>
      </c>
      <c r="N28" s="4">
        <v>40767</v>
      </c>
      <c r="O28" s="4">
        <v>645</v>
      </c>
      <c r="P28" s="4">
        <v>310</v>
      </c>
      <c r="Q28" s="4">
        <v>365</v>
      </c>
      <c r="R28" s="4">
        <v>215</v>
      </c>
      <c r="S28" s="4">
        <v>235</v>
      </c>
      <c r="T28" s="4">
        <v>170</v>
      </c>
      <c r="U28" s="4">
        <v>2839</v>
      </c>
      <c r="V28" s="4">
        <v>48</v>
      </c>
      <c r="W28" s="4">
        <v>618</v>
      </c>
      <c r="X28" s="4">
        <v>238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7">
        <f t="shared" si="0"/>
        <v>477773</v>
      </c>
      <c r="AL28" s="7">
        <f t="shared" si="1"/>
        <v>696751</v>
      </c>
    </row>
    <row r="29" spans="1:38" x14ac:dyDescent="0.35">
      <c r="A29" s="2">
        <v>24</v>
      </c>
      <c r="B29" s="41" t="s">
        <v>45</v>
      </c>
      <c r="C29" s="4">
        <v>119005</v>
      </c>
      <c r="D29" s="4">
        <v>141186</v>
      </c>
      <c r="E29" s="4">
        <v>114360</v>
      </c>
      <c r="F29" s="4">
        <v>157299</v>
      </c>
      <c r="G29" s="4">
        <v>624981</v>
      </c>
      <c r="H29" s="4">
        <v>646789</v>
      </c>
      <c r="I29" s="4">
        <v>2990</v>
      </c>
      <c r="J29" s="4">
        <v>17040</v>
      </c>
      <c r="K29" s="4">
        <v>1046</v>
      </c>
      <c r="L29" s="4">
        <v>9226</v>
      </c>
      <c r="M29" s="4">
        <v>32297</v>
      </c>
      <c r="N29" s="4">
        <v>106917</v>
      </c>
      <c r="O29" s="4">
        <v>0</v>
      </c>
      <c r="P29" s="4">
        <v>0</v>
      </c>
      <c r="Q29" s="4">
        <v>441</v>
      </c>
      <c r="R29" s="4">
        <v>0</v>
      </c>
      <c r="S29" s="4">
        <v>10</v>
      </c>
      <c r="T29" s="4">
        <v>0</v>
      </c>
      <c r="U29" s="4">
        <v>0</v>
      </c>
      <c r="V29" s="4">
        <v>0</v>
      </c>
      <c r="W29" s="4">
        <v>3283</v>
      </c>
      <c r="X29" s="4">
        <v>0</v>
      </c>
      <c r="Y29" s="4">
        <v>0</v>
      </c>
      <c r="Z29" s="4">
        <v>0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7">
        <f t="shared" si="0"/>
        <v>898413</v>
      </c>
      <c r="AL29" s="7">
        <f t="shared" si="1"/>
        <v>1078457</v>
      </c>
    </row>
    <row r="30" spans="1:38" x14ac:dyDescent="0.35">
      <c r="A30" s="2">
        <v>25</v>
      </c>
      <c r="B30" s="41" t="s">
        <v>46</v>
      </c>
      <c r="C30" s="4">
        <v>95996</v>
      </c>
      <c r="D30" s="4">
        <v>277855</v>
      </c>
      <c r="E30" s="4">
        <v>205576</v>
      </c>
      <c r="F30" s="4">
        <v>465379</v>
      </c>
      <c r="G30" s="4">
        <v>495128</v>
      </c>
      <c r="H30" s="4">
        <v>1254357</v>
      </c>
      <c r="I30" s="4">
        <v>11252</v>
      </c>
      <c r="J30" s="4">
        <v>43463</v>
      </c>
      <c r="K30" s="4">
        <v>1120</v>
      </c>
      <c r="L30" s="4">
        <v>5951</v>
      </c>
      <c r="M30" s="4">
        <v>11011</v>
      </c>
      <c r="N30" s="4">
        <v>59456</v>
      </c>
      <c r="O30" s="4">
        <v>0</v>
      </c>
      <c r="P30" s="4">
        <v>0</v>
      </c>
      <c r="Q30" s="4">
        <v>0</v>
      </c>
      <c r="R30" s="4">
        <v>0</v>
      </c>
      <c r="S30" s="4">
        <v>1728</v>
      </c>
      <c r="T30" s="4">
        <v>3218</v>
      </c>
      <c r="U30" s="4">
        <v>16360</v>
      </c>
      <c r="V30" s="4">
        <v>58</v>
      </c>
      <c r="W30" s="4">
        <v>3922</v>
      </c>
      <c r="X30" s="4">
        <v>0</v>
      </c>
      <c r="Y30" s="4">
        <v>0</v>
      </c>
      <c r="Z30" s="4">
        <v>0</v>
      </c>
      <c r="AA30" s="4"/>
      <c r="AB30" s="4"/>
      <c r="AC30" s="4"/>
      <c r="AD30" s="4"/>
      <c r="AE30" s="4"/>
      <c r="AF30" s="4"/>
      <c r="AG30" s="4">
        <v>0</v>
      </c>
      <c r="AH30" s="4">
        <v>0</v>
      </c>
      <c r="AI30" s="4"/>
      <c r="AJ30" s="4"/>
      <c r="AK30" s="7">
        <f t="shared" si="0"/>
        <v>842093</v>
      </c>
      <c r="AL30" s="7">
        <f t="shared" si="1"/>
        <v>2109737</v>
      </c>
    </row>
    <row r="31" spans="1:38" x14ac:dyDescent="0.35">
      <c r="A31" s="2">
        <v>26</v>
      </c>
      <c r="B31" s="41" t="s">
        <v>47</v>
      </c>
      <c r="C31" s="4">
        <v>105595</v>
      </c>
      <c r="D31" s="4">
        <v>155363</v>
      </c>
      <c r="E31" s="4">
        <v>125153</v>
      </c>
      <c r="F31" s="4">
        <v>164664</v>
      </c>
      <c r="G31" s="4">
        <v>323166</v>
      </c>
      <c r="H31" s="4">
        <v>316054</v>
      </c>
      <c r="I31" s="4">
        <v>120</v>
      </c>
      <c r="J31" s="4">
        <v>2574</v>
      </c>
      <c r="K31" s="4">
        <v>736</v>
      </c>
      <c r="L31" s="4">
        <v>9948</v>
      </c>
      <c r="M31" s="4">
        <v>10530</v>
      </c>
      <c r="N31" s="4">
        <v>48567</v>
      </c>
      <c r="O31" s="4">
        <v>0</v>
      </c>
      <c r="P31" s="4">
        <v>0</v>
      </c>
      <c r="Q31" s="4">
        <v>1282</v>
      </c>
      <c r="R31" s="4">
        <v>385</v>
      </c>
      <c r="S31" s="4"/>
      <c r="T31" s="4"/>
      <c r="U31" s="4">
        <v>6142</v>
      </c>
      <c r="V31" s="4">
        <v>0</v>
      </c>
      <c r="W31" s="4">
        <v>10023</v>
      </c>
      <c r="X31" s="4">
        <v>1828</v>
      </c>
      <c r="Y31" s="4"/>
      <c r="Z31" s="4"/>
      <c r="AA31" s="4"/>
      <c r="AB31" s="4"/>
      <c r="AC31" s="4"/>
      <c r="AD31" s="4"/>
      <c r="AE31" s="4">
        <v>20</v>
      </c>
      <c r="AF31" s="4">
        <v>0</v>
      </c>
      <c r="AG31" s="4"/>
      <c r="AH31" s="4"/>
      <c r="AI31" s="4"/>
      <c r="AJ31" s="4"/>
      <c r="AK31" s="7">
        <f t="shared" si="0"/>
        <v>582767</v>
      </c>
      <c r="AL31" s="7">
        <f t="shared" si="1"/>
        <v>699383</v>
      </c>
    </row>
    <row r="32" spans="1:38" x14ac:dyDescent="0.35">
      <c r="A32" s="2">
        <v>27</v>
      </c>
      <c r="B32" s="41" t="s">
        <v>48</v>
      </c>
      <c r="C32" s="4">
        <v>62739</v>
      </c>
      <c r="D32" s="4">
        <v>155361</v>
      </c>
      <c r="E32" s="4">
        <v>74568</v>
      </c>
      <c r="F32" s="4">
        <v>302360</v>
      </c>
      <c r="G32" s="4">
        <v>416110</v>
      </c>
      <c r="H32" s="4">
        <v>922737</v>
      </c>
      <c r="I32" s="4">
        <v>4984</v>
      </c>
      <c r="J32" s="4">
        <v>8848</v>
      </c>
      <c r="K32" s="4">
        <v>2330</v>
      </c>
      <c r="L32" s="4">
        <v>3944</v>
      </c>
      <c r="M32" s="4">
        <v>4443</v>
      </c>
      <c r="N32" s="4">
        <v>32790</v>
      </c>
      <c r="O32" s="4">
        <v>8600</v>
      </c>
      <c r="P32" s="4">
        <v>0</v>
      </c>
      <c r="Q32" s="4">
        <v>100</v>
      </c>
      <c r="R32" s="4">
        <v>0</v>
      </c>
      <c r="S32" s="4">
        <v>0</v>
      </c>
      <c r="T32" s="4">
        <v>2919</v>
      </c>
      <c r="U32" s="4">
        <v>6334</v>
      </c>
      <c r="V32" s="4">
        <v>0</v>
      </c>
      <c r="W32" s="4">
        <v>7284</v>
      </c>
      <c r="X32" s="4">
        <v>324</v>
      </c>
      <c r="Y32" s="4">
        <v>13120</v>
      </c>
      <c r="Z32" s="4">
        <v>0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7">
        <f t="shared" si="0"/>
        <v>600612</v>
      </c>
      <c r="AL32" s="7">
        <f t="shared" si="1"/>
        <v>1429283</v>
      </c>
    </row>
    <row r="33" spans="1:38" x14ac:dyDescent="0.35">
      <c r="A33" s="2">
        <v>28</v>
      </c>
      <c r="B33" s="41" t="s">
        <v>49</v>
      </c>
      <c r="C33" s="4">
        <v>61133</v>
      </c>
      <c r="D33" s="4">
        <v>141214</v>
      </c>
      <c r="E33" s="4">
        <v>145617</v>
      </c>
      <c r="F33" s="4">
        <v>204725</v>
      </c>
      <c r="G33" s="4">
        <v>317284</v>
      </c>
      <c r="H33" s="4">
        <v>324034</v>
      </c>
      <c r="I33" s="4">
        <v>0</v>
      </c>
      <c r="J33" s="4">
        <v>0</v>
      </c>
      <c r="K33" s="4">
        <v>3897</v>
      </c>
      <c r="L33" s="4">
        <v>1753</v>
      </c>
      <c r="M33" s="4">
        <v>2016</v>
      </c>
      <c r="N33" s="4">
        <v>11102</v>
      </c>
      <c r="O33" s="4">
        <v>8250</v>
      </c>
      <c r="P33" s="4">
        <v>0</v>
      </c>
      <c r="Q33" s="4">
        <v>812</v>
      </c>
      <c r="R33" s="4">
        <v>0</v>
      </c>
      <c r="S33" s="4"/>
      <c r="T33" s="4"/>
      <c r="U33" s="4">
        <v>1136</v>
      </c>
      <c r="V33" s="4">
        <v>0</v>
      </c>
      <c r="W33" s="4">
        <v>9595</v>
      </c>
      <c r="X33" s="4">
        <v>2000</v>
      </c>
      <c r="Y33" s="4">
        <v>5380</v>
      </c>
      <c r="Z33" s="4">
        <v>500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7">
        <f t="shared" si="0"/>
        <v>555120</v>
      </c>
      <c r="AL33" s="7">
        <f t="shared" si="1"/>
        <v>685328</v>
      </c>
    </row>
    <row r="34" spans="1:38" x14ac:dyDescent="0.35">
      <c r="A34" s="2">
        <v>29</v>
      </c>
      <c r="B34" s="41" t="s">
        <v>50</v>
      </c>
      <c r="C34" s="4">
        <v>406560</v>
      </c>
      <c r="D34" s="4">
        <v>693910</v>
      </c>
      <c r="E34" s="4">
        <v>237720</v>
      </c>
      <c r="F34" s="4">
        <v>500257</v>
      </c>
      <c r="G34" s="4">
        <v>1607253</v>
      </c>
      <c r="H34" s="4">
        <v>2918833</v>
      </c>
      <c r="I34" s="4">
        <v>19224</v>
      </c>
      <c r="J34" s="4">
        <v>32604</v>
      </c>
      <c r="K34" s="4">
        <v>14950</v>
      </c>
      <c r="L34" s="4">
        <v>4220</v>
      </c>
      <c r="M34" s="4">
        <v>50227</v>
      </c>
      <c r="N34" s="4">
        <v>107775</v>
      </c>
      <c r="O34" s="4">
        <v>0</v>
      </c>
      <c r="P34" s="4">
        <v>0</v>
      </c>
      <c r="Q34" s="4">
        <v>1850</v>
      </c>
      <c r="R34" s="4">
        <v>2643</v>
      </c>
      <c r="S34" s="4">
        <v>3897</v>
      </c>
      <c r="T34" s="4">
        <v>10353</v>
      </c>
      <c r="U34" s="4">
        <v>25521</v>
      </c>
      <c r="V34" s="4">
        <v>5887</v>
      </c>
      <c r="W34" s="4">
        <v>5978</v>
      </c>
      <c r="X34" s="4">
        <v>850</v>
      </c>
      <c r="Y34" s="4">
        <v>21190</v>
      </c>
      <c r="Z34" s="4">
        <v>498</v>
      </c>
      <c r="AA34" s="4">
        <v>0</v>
      </c>
      <c r="AB34" s="4">
        <v>0</v>
      </c>
      <c r="AC34" s="4">
        <v>0</v>
      </c>
      <c r="AD34" s="4">
        <v>0</v>
      </c>
      <c r="AE34" s="4">
        <v>940</v>
      </c>
      <c r="AF34" s="4">
        <v>0</v>
      </c>
      <c r="AG34" s="4"/>
      <c r="AH34" s="4"/>
      <c r="AI34" s="4"/>
      <c r="AJ34" s="4"/>
      <c r="AK34" s="7">
        <f t="shared" si="0"/>
        <v>2395310</v>
      </c>
      <c r="AL34" s="7">
        <f t="shared" si="1"/>
        <v>4277830</v>
      </c>
    </row>
    <row r="35" spans="1:38" x14ac:dyDescent="0.35">
      <c r="A35" s="2">
        <v>30</v>
      </c>
      <c r="B35" s="41" t="s">
        <v>51</v>
      </c>
      <c r="C35" s="4">
        <v>22773</v>
      </c>
      <c r="D35" s="4">
        <v>46618</v>
      </c>
      <c r="E35" s="4">
        <v>44874</v>
      </c>
      <c r="F35" s="4">
        <v>93851</v>
      </c>
      <c r="G35" s="4">
        <v>50094</v>
      </c>
      <c r="H35" s="4">
        <v>74572</v>
      </c>
      <c r="I35" s="4">
        <v>50</v>
      </c>
      <c r="J35" s="4">
        <v>1268</v>
      </c>
      <c r="K35" s="4">
        <v>1247</v>
      </c>
      <c r="L35" s="4">
        <v>7585</v>
      </c>
      <c r="M35" s="4">
        <v>2811</v>
      </c>
      <c r="N35" s="4">
        <v>12308</v>
      </c>
      <c r="O35" s="4">
        <v>0</v>
      </c>
      <c r="P35" s="4">
        <v>0</v>
      </c>
      <c r="Q35" s="4">
        <v>30</v>
      </c>
      <c r="R35" s="4">
        <v>0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7">
        <f t="shared" si="0"/>
        <v>121879</v>
      </c>
      <c r="AL35" s="7">
        <f t="shared" si="1"/>
        <v>236202</v>
      </c>
    </row>
    <row r="36" spans="1:38" x14ac:dyDescent="0.35">
      <c r="A36" s="2">
        <v>31</v>
      </c>
      <c r="B36" s="41" t="s">
        <v>52</v>
      </c>
      <c r="C36" s="4">
        <v>66923</v>
      </c>
      <c r="D36" s="4">
        <v>50874</v>
      </c>
      <c r="E36" s="4">
        <v>64144</v>
      </c>
      <c r="F36" s="4">
        <v>66386</v>
      </c>
      <c r="G36" s="4">
        <v>177659</v>
      </c>
      <c r="H36" s="4">
        <v>119102</v>
      </c>
      <c r="I36" s="4">
        <v>1363</v>
      </c>
      <c r="J36" s="4">
        <v>979</v>
      </c>
      <c r="K36" s="4">
        <v>942</v>
      </c>
      <c r="L36" s="4">
        <v>2838</v>
      </c>
      <c r="M36" s="4">
        <v>2014</v>
      </c>
      <c r="N36" s="4">
        <v>5281</v>
      </c>
      <c r="O36" s="4">
        <v>800</v>
      </c>
      <c r="P36" s="4">
        <v>800</v>
      </c>
      <c r="Q36" s="4">
        <v>328</v>
      </c>
      <c r="R36" s="4">
        <v>0</v>
      </c>
      <c r="S36" s="4"/>
      <c r="T36" s="4"/>
      <c r="U36" s="4">
        <v>5868</v>
      </c>
      <c r="V36" s="4">
        <v>0</v>
      </c>
      <c r="W36" s="4">
        <v>14539</v>
      </c>
      <c r="X36" s="4">
        <v>0</v>
      </c>
      <c r="Y36" s="4">
        <v>38278</v>
      </c>
      <c r="Z36" s="4">
        <v>150</v>
      </c>
      <c r="AA36" s="4"/>
      <c r="AB36" s="4"/>
      <c r="AC36" s="4"/>
      <c r="AD36" s="4"/>
      <c r="AE36" s="4">
        <v>2509</v>
      </c>
      <c r="AF36" s="4">
        <v>0</v>
      </c>
      <c r="AG36" s="4"/>
      <c r="AH36" s="4"/>
      <c r="AI36" s="4"/>
      <c r="AJ36" s="4"/>
      <c r="AK36" s="7">
        <f t="shared" si="0"/>
        <v>375367</v>
      </c>
      <c r="AL36" s="7">
        <f t="shared" si="1"/>
        <v>246410</v>
      </c>
    </row>
    <row r="37" spans="1:38" x14ac:dyDescent="0.35">
      <c r="A37" s="2">
        <v>32</v>
      </c>
      <c r="B37" s="41" t="s">
        <v>53</v>
      </c>
      <c r="C37" s="4">
        <v>341462</v>
      </c>
      <c r="D37" s="4">
        <v>523364</v>
      </c>
      <c r="E37" s="4">
        <v>501430</v>
      </c>
      <c r="F37" s="4">
        <v>684593</v>
      </c>
      <c r="G37" s="4">
        <v>1169081</v>
      </c>
      <c r="H37" s="4">
        <v>1535830</v>
      </c>
      <c r="I37" s="4">
        <v>1748</v>
      </c>
      <c r="J37" s="4">
        <v>1597</v>
      </c>
      <c r="K37" s="4">
        <v>5988</v>
      </c>
      <c r="L37" s="4">
        <v>5005</v>
      </c>
      <c r="M37" s="4">
        <v>21356</v>
      </c>
      <c r="N37" s="4">
        <v>53574</v>
      </c>
      <c r="O37" s="4">
        <v>0</v>
      </c>
      <c r="P37" s="4">
        <v>0</v>
      </c>
      <c r="Q37" s="4">
        <v>145</v>
      </c>
      <c r="R37" s="4">
        <v>75</v>
      </c>
      <c r="S37" s="4">
        <v>3963</v>
      </c>
      <c r="T37" s="4">
        <v>23655</v>
      </c>
      <c r="U37" s="4">
        <v>117610</v>
      </c>
      <c r="V37" s="4">
        <v>10650</v>
      </c>
      <c r="W37" s="4">
        <v>63465</v>
      </c>
      <c r="X37" s="4">
        <v>2389</v>
      </c>
      <c r="Y37" s="4">
        <v>150824</v>
      </c>
      <c r="Z37" s="4">
        <v>14924</v>
      </c>
      <c r="AA37" s="4"/>
      <c r="AB37" s="4"/>
      <c r="AC37" s="4">
        <v>0</v>
      </c>
      <c r="AD37" s="4">
        <v>0</v>
      </c>
      <c r="AE37" s="4">
        <v>7696</v>
      </c>
      <c r="AF37" s="4">
        <v>150</v>
      </c>
      <c r="AG37" s="4">
        <v>0</v>
      </c>
      <c r="AH37" s="4">
        <v>0</v>
      </c>
      <c r="AI37" s="4">
        <v>0</v>
      </c>
      <c r="AJ37" s="4">
        <v>0</v>
      </c>
      <c r="AK37" s="7">
        <f t="shared" si="0"/>
        <v>2384768</v>
      </c>
      <c r="AL37" s="7">
        <f t="shared" si="1"/>
        <v>2855806</v>
      </c>
    </row>
    <row r="38" spans="1:38" x14ac:dyDescent="0.35">
      <c r="A38" s="2">
        <v>33</v>
      </c>
      <c r="B38" s="41" t="s">
        <v>54</v>
      </c>
      <c r="C38" s="4">
        <v>55011</v>
      </c>
      <c r="D38" s="4">
        <v>191537</v>
      </c>
      <c r="E38" s="4">
        <v>73160</v>
      </c>
      <c r="F38" s="4">
        <v>330649</v>
      </c>
      <c r="G38" s="4">
        <v>304667</v>
      </c>
      <c r="H38" s="4">
        <v>749997</v>
      </c>
      <c r="I38" s="4">
        <v>4523</v>
      </c>
      <c r="J38" s="4">
        <v>21984</v>
      </c>
      <c r="K38" s="4">
        <v>681</v>
      </c>
      <c r="L38" s="4">
        <v>7490</v>
      </c>
      <c r="M38" s="4">
        <v>2053</v>
      </c>
      <c r="N38" s="4">
        <v>27083</v>
      </c>
      <c r="O38" s="4">
        <v>500</v>
      </c>
      <c r="P38" s="4">
        <v>500</v>
      </c>
      <c r="Q38" s="4">
        <v>2590</v>
      </c>
      <c r="R38" s="4">
        <v>1495</v>
      </c>
      <c r="S38" s="4"/>
      <c r="T38" s="4"/>
      <c r="U38" s="4">
        <v>23496</v>
      </c>
      <c r="V38" s="4">
        <v>0</v>
      </c>
      <c r="W38" s="4"/>
      <c r="X38" s="4"/>
      <c r="Y38" s="4">
        <v>23181</v>
      </c>
      <c r="Z38" s="4">
        <v>1867</v>
      </c>
      <c r="AA38" s="4"/>
      <c r="AB38" s="4"/>
      <c r="AC38" s="4"/>
      <c r="AD38" s="4"/>
      <c r="AE38" s="4">
        <v>220</v>
      </c>
      <c r="AF38" s="4">
        <v>600</v>
      </c>
      <c r="AG38" s="4"/>
      <c r="AH38" s="4"/>
      <c r="AI38" s="4"/>
      <c r="AJ38" s="4"/>
      <c r="AK38" s="7">
        <f t="shared" si="0"/>
        <v>490082</v>
      </c>
      <c r="AL38" s="7">
        <f t="shared" si="1"/>
        <v>1333202</v>
      </c>
    </row>
    <row r="39" spans="1:38" x14ac:dyDescent="0.35">
      <c r="A39" s="2">
        <v>34</v>
      </c>
      <c r="B39" s="41" t="s">
        <v>55</v>
      </c>
      <c r="C39" s="4">
        <v>125853</v>
      </c>
      <c r="D39" s="4">
        <v>123329</v>
      </c>
      <c r="E39" s="4">
        <v>151280</v>
      </c>
      <c r="F39" s="4">
        <v>174165</v>
      </c>
      <c r="G39" s="4">
        <v>399845</v>
      </c>
      <c r="H39" s="4">
        <v>493532</v>
      </c>
      <c r="I39" s="4">
        <v>2550</v>
      </c>
      <c r="J39" s="4">
        <v>15848</v>
      </c>
      <c r="K39" s="4">
        <v>4348</v>
      </c>
      <c r="L39" s="4">
        <v>3622</v>
      </c>
      <c r="M39" s="4">
        <v>3220</v>
      </c>
      <c r="N39" s="4">
        <v>25435</v>
      </c>
      <c r="O39" s="4">
        <v>0</v>
      </c>
      <c r="P39" s="4">
        <v>0</v>
      </c>
      <c r="Q39" s="4">
        <v>574</v>
      </c>
      <c r="R39" s="4">
        <v>0</v>
      </c>
      <c r="S39" s="4"/>
      <c r="T39" s="4"/>
      <c r="U39" s="4">
        <v>2723</v>
      </c>
      <c r="V39" s="4">
        <v>735</v>
      </c>
      <c r="W39" s="4"/>
      <c r="X39" s="4"/>
      <c r="Y39" s="4">
        <v>3721</v>
      </c>
      <c r="Z39" s="4">
        <v>25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7">
        <f t="shared" si="0"/>
        <v>694114</v>
      </c>
      <c r="AL39" s="7">
        <f t="shared" si="1"/>
        <v>836691</v>
      </c>
    </row>
    <row r="40" spans="1:38" ht="29" x14ac:dyDescent="0.35">
      <c r="A40" s="2">
        <v>35</v>
      </c>
      <c r="B40" s="41" t="s">
        <v>56</v>
      </c>
      <c r="C40" s="4">
        <v>153370</v>
      </c>
      <c r="D40" s="4">
        <v>238952</v>
      </c>
      <c r="E40" s="4">
        <v>164890</v>
      </c>
      <c r="F40" s="4">
        <v>267114</v>
      </c>
      <c r="G40" s="4">
        <v>970593</v>
      </c>
      <c r="H40" s="4">
        <v>1366029</v>
      </c>
      <c r="I40" s="4">
        <v>3059</v>
      </c>
      <c r="J40" s="4">
        <v>9458</v>
      </c>
      <c r="K40" s="4">
        <v>2201</v>
      </c>
      <c r="L40" s="4">
        <v>13163</v>
      </c>
      <c r="M40" s="4">
        <v>10983</v>
      </c>
      <c r="N40" s="4">
        <v>45240</v>
      </c>
      <c r="O40" s="4">
        <v>0</v>
      </c>
      <c r="P40" s="4">
        <v>0</v>
      </c>
      <c r="Q40" s="4">
        <v>0</v>
      </c>
      <c r="R40" s="4">
        <v>0</v>
      </c>
      <c r="S40" s="4">
        <v>1800</v>
      </c>
      <c r="T40" s="4">
        <v>5270</v>
      </c>
      <c r="U40" s="4">
        <v>67976</v>
      </c>
      <c r="V40" s="4">
        <v>2502</v>
      </c>
      <c r="W40" s="4">
        <v>13760</v>
      </c>
      <c r="X40" s="4">
        <v>0</v>
      </c>
      <c r="Y40" s="4">
        <v>44462</v>
      </c>
      <c r="Z40" s="4">
        <v>430</v>
      </c>
      <c r="AA40" s="4"/>
      <c r="AB40" s="4"/>
      <c r="AC40" s="4"/>
      <c r="AD40" s="4"/>
      <c r="AE40" s="4">
        <v>2379</v>
      </c>
      <c r="AF40" s="4">
        <v>225</v>
      </c>
      <c r="AG40" s="4"/>
      <c r="AH40" s="4"/>
      <c r="AI40" s="4"/>
      <c r="AJ40" s="4"/>
      <c r="AK40" s="7">
        <f t="shared" si="0"/>
        <v>1435473</v>
      </c>
      <c r="AL40" s="7">
        <f t="shared" si="1"/>
        <v>1948383</v>
      </c>
    </row>
    <row r="41" spans="1:38" s="26" customFormat="1" ht="21.75" customHeight="1" x14ac:dyDescent="0.35">
      <c r="A41" s="100" t="s">
        <v>1</v>
      </c>
      <c r="B41" s="100"/>
      <c r="C41" s="10">
        <f>SUM(C6:C40)</f>
        <v>3593773</v>
      </c>
      <c r="D41" s="10">
        <f t="shared" ref="D41:AJ41" si="2">SUM(D6:D40)</f>
        <v>6343678</v>
      </c>
      <c r="E41" s="10">
        <f t="shared" si="2"/>
        <v>5342259</v>
      </c>
      <c r="F41" s="10">
        <f t="shared" si="2"/>
        <v>9573239</v>
      </c>
      <c r="G41" s="10">
        <f t="shared" si="2"/>
        <v>20019131</v>
      </c>
      <c r="H41" s="10">
        <f t="shared" si="2"/>
        <v>31346547</v>
      </c>
      <c r="I41" s="10">
        <f t="shared" si="2"/>
        <v>104466</v>
      </c>
      <c r="J41" s="10">
        <f t="shared" si="2"/>
        <v>314604</v>
      </c>
      <c r="K41" s="10">
        <f t="shared" si="2"/>
        <v>96494</v>
      </c>
      <c r="L41" s="10">
        <f t="shared" si="2"/>
        <v>244782</v>
      </c>
      <c r="M41" s="10">
        <f t="shared" si="2"/>
        <v>326107</v>
      </c>
      <c r="N41" s="10">
        <f t="shared" si="2"/>
        <v>1119837</v>
      </c>
      <c r="O41" s="10">
        <f t="shared" si="2"/>
        <v>48308</v>
      </c>
      <c r="P41" s="10">
        <f t="shared" si="2"/>
        <v>22563</v>
      </c>
      <c r="Q41" s="10">
        <f t="shared" si="2"/>
        <v>28245</v>
      </c>
      <c r="R41" s="10">
        <f t="shared" si="2"/>
        <v>39132</v>
      </c>
      <c r="S41" s="10">
        <f t="shared" si="2"/>
        <v>117536</v>
      </c>
      <c r="T41" s="10">
        <f t="shared" si="2"/>
        <v>194232</v>
      </c>
      <c r="U41" s="10">
        <f t="shared" si="2"/>
        <v>564648</v>
      </c>
      <c r="V41" s="10">
        <f t="shared" si="2"/>
        <v>38681</v>
      </c>
      <c r="W41" s="10">
        <f t="shared" si="2"/>
        <v>403915</v>
      </c>
      <c r="X41" s="10">
        <f t="shared" si="2"/>
        <v>18992</v>
      </c>
      <c r="Y41" s="10">
        <f t="shared" si="2"/>
        <v>1038559</v>
      </c>
      <c r="Z41" s="10">
        <f t="shared" si="2"/>
        <v>57871</v>
      </c>
      <c r="AA41" s="10">
        <f t="shared" si="2"/>
        <v>0</v>
      </c>
      <c r="AB41" s="10">
        <f t="shared" si="2"/>
        <v>0</v>
      </c>
      <c r="AC41" s="10">
        <f t="shared" si="2"/>
        <v>582</v>
      </c>
      <c r="AD41" s="10">
        <f t="shared" si="2"/>
        <v>544</v>
      </c>
      <c r="AE41" s="10">
        <f t="shared" si="2"/>
        <v>16258</v>
      </c>
      <c r="AF41" s="10">
        <f t="shared" si="2"/>
        <v>2425</v>
      </c>
      <c r="AG41" s="10">
        <f t="shared" si="2"/>
        <v>126</v>
      </c>
      <c r="AH41" s="10">
        <f t="shared" si="2"/>
        <v>1080</v>
      </c>
      <c r="AI41" s="10">
        <f t="shared" si="2"/>
        <v>0</v>
      </c>
      <c r="AJ41" s="10">
        <f t="shared" si="2"/>
        <v>0</v>
      </c>
      <c r="AK41" s="10">
        <f t="shared" ref="AK41" si="3">SUM(AK6:AK40)</f>
        <v>31700407</v>
      </c>
      <c r="AL41" s="10">
        <f t="shared" ref="AL41" si="4">SUM(AL6:AL40)</f>
        <v>49318207</v>
      </c>
    </row>
  </sheetData>
  <mergeCells count="31">
    <mergeCell ref="M4:N4"/>
    <mergeCell ref="C2:T2"/>
    <mergeCell ref="U2:AJ2"/>
    <mergeCell ref="C3:H3"/>
    <mergeCell ref="I3:N3"/>
    <mergeCell ref="O3:R3"/>
    <mergeCell ref="S3:T3"/>
    <mergeCell ref="U3:Z3"/>
    <mergeCell ref="AA3:AF3"/>
    <mergeCell ref="AG3:AJ3"/>
    <mergeCell ref="C4:D4"/>
    <mergeCell ref="E4:F4"/>
    <mergeCell ref="G4:H4"/>
    <mergeCell ref="I4:J4"/>
    <mergeCell ref="K4:L4"/>
    <mergeCell ref="A2:A5"/>
    <mergeCell ref="A41:B41"/>
    <mergeCell ref="AK2:AL4"/>
    <mergeCell ref="A1:AL1"/>
    <mergeCell ref="AA4:AB4"/>
    <mergeCell ref="AC4:AD4"/>
    <mergeCell ref="AE4:AF4"/>
    <mergeCell ref="AG4:AH4"/>
    <mergeCell ref="AI4:AJ4"/>
    <mergeCell ref="B2:B5"/>
    <mergeCell ref="O4:P4"/>
    <mergeCell ref="Q4:R4"/>
    <mergeCell ref="S4:T4"/>
    <mergeCell ref="U4:V4"/>
    <mergeCell ref="W4:X4"/>
    <mergeCell ref="Y4:Z4"/>
  </mergeCells>
  <conditionalFormatting sqref="AL6:AL4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{293BB3F3-85C5-4816-AE3B-D30164DBC074}</x14:id>
        </ext>
      </extLst>
    </cfRule>
  </conditionalFormatting>
  <conditionalFormatting sqref="AK6:AK4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{9AAC45A8-0978-4385-9548-A8F79DAF0DA8}</x14:id>
        </ext>
      </extLst>
    </cfRule>
  </conditionalFormatting>
  <pageMargins left="0.25" right="0.25" top="0.75" bottom="0.75" header="0.3" footer="0.3"/>
  <pageSetup paperSize="9" scale="4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3BB3F3-85C5-4816-AE3B-D30164DBC0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AL6:AL40</xm:sqref>
        </x14:conditionalFormatting>
        <x14:conditionalFormatting xmlns:xm="http://schemas.microsoft.com/office/excel/2006/main">
          <x14:cfRule type="dataBar" id="{9AAC45A8-0978-4385-9548-A8F79DAF0D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AK6:AK40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9"/>
  <sheetViews>
    <sheetView showGridLines="0" zoomScale="80" zoomScaleNormal="80" workbookViewId="0">
      <selection activeCell="R6" sqref="R6"/>
    </sheetView>
  </sheetViews>
  <sheetFormatPr defaultRowHeight="14.5" x14ac:dyDescent="0.35"/>
  <cols>
    <col min="1" max="1" width="6.08984375" customWidth="1"/>
    <col min="2" max="2" width="13.08984375" customWidth="1"/>
    <col min="3" max="4" width="7.90625" style="5" bestFit="1" customWidth="1"/>
    <col min="5" max="5" width="6.90625" style="5" bestFit="1" customWidth="1"/>
    <col min="6" max="7" width="6.08984375" style="5" bestFit="1" customWidth="1"/>
    <col min="8" max="8" width="6.90625" style="5" bestFit="1" customWidth="1"/>
    <col min="9" max="9" width="6.1796875" style="5" bestFit="1" customWidth="1"/>
    <col min="10" max="11" width="6.90625" style="5" bestFit="1" customWidth="1"/>
    <col min="12" max="12" width="5.36328125" style="5" bestFit="1" customWidth="1"/>
    <col min="13" max="13" width="6.90625" style="5" bestFit="1" customWidth="1"/>
    <col min="14" max="14" width="7.90625" style="5" bestFit="1" customWidth="1"/>
    <col min="15" max="15" width="6.90625" style="5" bestFit="1" customWidth="1"/>
    <col min="16" max="16" width="6.1796875" style="5" bestFit="1" customWidth="1"/>
    <col min="17" max="17" width="5.36328125" style="5" bestFit="1" customWidth="1"/>
    <col min="18" max="19" width="6.08984375" style="5" bestFit="1" customWidth="1"/>
    <col min="20" max="20" width="5.36328125" style="5" bestFit="1" customWidth="1"/>
    <col min="21" max="21" width="6.1796875" style="5" bestFit="1" customWidth="1"/>
    <col min="22" max="24" width="4.36328125" style="5" bestFit="1" customWidth="1"/>
    <col min="25" max="27" width="5.36328125" style="5" bestFit="1" customWidth="1"/>
    <col min="28" max="28" width="6.1796875" style="5" bestFit="1" customWidth="1"/>
    <col min="29" max="29" width="4.36328125" style="5" bestFit="1" customWidth="1"/>
    <col min="30" max="31" width="6.08984375" style="5" bestFit="1" customWidth="1"/>
    <col min="32" max="32" width="4.36328125" style="5" bestFit="1" customWidth="1"/>
    <col min="33" max="33" width="6.1796875" style="5" bestFit="1" customWidth="1"/>
    <col min="34" max="37" width="4.36328125" style="5" bestFit="1" customWidth="1"/>
    <col min="38" max="39" width="5.36328125" style="5" bestFit="1" customWidth="1"/>
    <col min="40" max="40" width="6.1796875" style="5" bestFit="1" customWidth="1"/>
    <col min="41" max="41" width="4.36328125" style="5" bestFit="1" customWidth="1"/>
    <col min="42" max="43" width="6.08984375" style="5" bestFit="1" customWidth="1"/>
    <col min="44" max="44" width="3.54296875" style="5" bestFit="1" customWidth="1"/>
    <col min="45" max="45" width="6.1796875" style="5" bestFit="1" customWidth="1"/>
    <col min="46" max="48" width="3.54296875" style="5" bestFit="1" customWidth="1"/>
    <col min="49" max="50" width="4.36328125" style="5" bestFit="1" customWidth="1"/>
  </cols>
  <sheetData>
    <row r="1" spans="1:50" ht="29.4" customHeight="1" x14ac:dyDescent="0.35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</row>
    <row r="2" spans="1:50" ht="43.5" customHeight="1" x14ac:dyDescent="0.35">
      <c r="A2" s="93" t="s">
        <v>5</v>
      </c>
      <c r="B2" s="93" t="s">
        <v>10</v>
      </c>
      <c r="C2" s="54" t="s">
        <v>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 t="s">
        <v>7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4" t="s">
        <v>8</v>
      </c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4" t="s">
        <v>9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</row>
    <row r="3" spans="1:50" ht="131.25" customHeight="1" x14ac:dyDescent="0.35">
      <c r="A3" s="88"/>
      <c r="B3" s="88"/>
      <c r="C3" s="6" t="s">
        <v>63</v>
      </c>
      <c r="D3" s="6" t="s">
        <v>64</v>
      </c>
      <c r="E3" s="6" t="s">
        <v>73</v>
      </c>
      <c r="F3" s="6" t="s">
        <v>74</v>
      </c>
      <c r="G3" s="6" t="s">
        <v>65</v>
      </c>
      <c r="H3" s="6" t="s">
        <v>66</v>
      </c>
      <c r="I3" s="6" t="s">
        <v>67</v>
      </c>
      <c r="J3" s="6" t="s">
        <v>68</v>
      </c>
      <c r="K3" s="6" t="s">
        <v>69</v>
      </c>
      <c r="L3" s="6" t="s">
        <v>70</v>
      </c>
      <c r="M3" s="6" t="s">
        <v>71</v>
      </c>
      <c r="N3" s="6" t="s">
        <v>72</v>
      </c>
      <c r="O3" s="6" t="s">
        <v>63</v>
      </c>
      <c r="P3" s="6" t="s">
        <v>64</v>
      </c>
      <c r="Q3" s="6" t="s">
        <v>73</v>
      </c>
      <c r="R3" s="6" t="s">
        <v>74</v>
      </c>
      <c r="S3" s="6" t="s">
        <v>65</v>
      </c>
      <c r="T3" s="6" t="s">
        <v>66</v>
      </c>
      <c r="U3" s="6" t="s">
        <v>67</v>
      </c>
      <c r="V3" s="6" t="s">
        <v>68</v>
      </c>
      <c r="W3" s="6" t="s">
        <v>69</v>
      </c>
      <c r="X3" s="6" t="s">
        <v>70</v>
      </c>
      <c r="Y3" s="6" t="s">
        <v>71</v>
      </c>
      <c r="Z3" s="6" t="s">
        <v>72</v>
      </c>
      <c r="AA3" s="6" t="s">
        <v>63</v>
      </c>
      <c r="AB3" s="6" t="s">
        <v>64</v>
      </c>
      <c r="AC3" s="6" t="s">
        <v>73</v>
      </c>
      <c r="AD3" s="6" t="s">
        <v>74</v>
      </c>
      <c r="AE3" s="6" t="s">
        <v>65</v>
      </c>
      <c r="AF3" s="6" t="s">
        <v>66</v>
      </c>
      <c r="AG3" s="6" t="s">
        <v>67</v>
      </c>
      <c r="AH3" s="6" t="s">
        <v>68</v>
      </c>
      <c r="AI3" s="6" t="s">
        <v>69</v>
      </c>
      <c r="AJ3" s="6" t="s">
        <v>70</v>
      </c>
      <c r="AK3" s="6" t="s">
        <v>71</v>
      </c>
      <c r="AL3" s="6" t="s">
        <v>72</v>
      </c>
      <c r="AM3" s="6" t="s">
        <v>63</v>
      </c>
      <c r="AN3" s="6" t="s">
        <v>64</v>
      </c>
      <c r="AO3" s="6" t="s">
        <v>73</v>
      </c>
      <c r="AP3" s="6" t="s">
        <v>74</v>
      </c>
      <c r="AQ3" s="6" t="s">
        <v>65</v>
      </c>
      <c r="AR3" s="6" t="s">
        <v>66</v>
      </c>
      <c r="AS3" s="6" t="s">
        <v>67</v>
      </c>
      <c r="AT3" s="6" t="s">
        <v>68</v>
      </c>
      <c r="AU3" s="6" t="s">
        <v>69</v>
      </c>
      <c r="AV3" s="6" t="s">
        <v>70</v>
      </c>
      <c r="AW3" s="6" t="s">
        <v>71</v>
      </c>
      <c r="AX3" s="6" t="s">
        <v>72</v>
      </c>
    </row>
    <row r="4" spans="1:50" x14ac:dyDescent="0.35">
      <c r="A4" s="2">
        <v>1</v>
      </c>
      <c r="B4" s="41" t="s">
        <v>22</v>
      </c>
      <c r="C4" s="4">
        <v>808</v>
      </c>
      <c r="D4" s="4">
        <v>389</v>
      </c>
      <c r="E4" s="4">
        <v>37</v>
      </c>
      <c r="F4" s="4">
        <v>9</v>
      </c>
      <c r="G4" s="4">
        <v>5</v>
      </c>
      <c r="H4" s="4">
        <v>50</v>
      </c>
      <c r="I4" s="4">
        <v>1</v>
      </c>
      <c r="J4" s="4">
        <v>3</v>
      </c>
      <c r="K4" s="4">
        <v>5</v>
      </c>
      <c r="L4" s="4">
        <v>3</v>
      </c>
      <c r="M4" s="4">
        <v>47</v>
      </c>
      <c r="N4" s="4">
        <v>499</v>
      </c>
      <c r="O4" s="4">
        <v>26</v>
      </c>
      <c r="P4" s="4">
        <v>10</v>
      </c>
      <c r="Q4" s="4">
        <v>3</v>
      </c>
      <c r="R4" s="4">
        <v>0</v>
      </c>
      <c r="S4" s="4">
        <v>0</v>
      </c>
      <c r="T4" s="4">
        <v>2</v>
      </c>
      <c r="U4" s="4">
        <v>0</v>
      </c>
      <c r="V4" s="4">
        <v>0</v>
      </c>
      <c r="W4" s="4">
        <v>0</v>
      </c>
      <c r="X4" s="4">
        <v>0</v>
      </c>
      <c r="Y4" s="4">
        <v>2</v>
      </c>
      <c r="Z4" s="4">
        <v>16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x14ac:dyDescent="0.35">
      <c r="A5" s="2">
        <v>2</v>
      </c>
      <c r="B5" s="41" t="s">
        <v>23</v>
      </c>
      <c r="C5" s="4">
        <v>1205</v>
      </c>
      <c r="D5" s="4">
        <v>132</v>
      </c>
      <c r="E5" s="4">
        <v>69</v>
      </c>
      <c r="F5" s="4">
        <v>3</v>
      </c>
      <c r="G5" s="4">
        <v>7</v>
      </c>
      <c r="H5" s="4">
        <v>39</v>
      </c>
      <c r="I5" s="4">
        <v>0</v>
      </c>
      <c r="J5" s="4">
        <v>4</v>
      </c>
      <c r="K5" s="4">
        <v>3</v>
      </c>
      <c r="L5" s="4">
        <v>0</v>
      </c>
      <c r="M5" s="4">
        <v>70</v>
      </c>
      <c r="N5" s="4">
        <v>199</v>
      </c>
      <c r="O5" s="4">
        <v>24</v>
      </c>
      <c r="P5" s="4">
        <v>8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1</v>
      </c>
      <c r="W5" s="4">
        <v>1</v>
      </c>
      <c r="X5" s="4">
        <v>0</v>
      </c>
      <c r="Y5" s="4">
        <v>0</v>
      </c>
      <c r="Z5" s="4">
        <v>0</v>
      </c>
      <c r="AA5" s="4">
        <v>11</v>
      </c>
      <c r="AB5" s="4">
        <v>0</v>
      </c>
      <c r="AC5" s="4">
        <v>2</v>
      </c>
      <c r="AD5" s="4">
        <v>0</v>
      </c>
      <c r="AE5" s="4">
        <v>1</v>
      </c>
      <c r="AF5" s="4">
        <v>0</v>
      </c>
      <c r="AG5" s="4">
        <v>0</v>
      </c>
      <c r="AH5" s="4">
        <v>2</v>
      </c>
      <c r="AI5" s="4">
        <v>1</v>
      </c>
      <c r="AJ5" s="4">
        <v>0</v>
      </c>
      <c r="AK5" s="4">
        <v>1</v>
      </c>
      <c r="AL5" s="4">
        <v>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x14ac:dyDescent="0.35">
      <c r="A6" s="2">
        <v>3</v>
      </c>
      <c r="B6" s="41" t="s">
        <v>24</v>
      </c>
      <c r="C6" s="4">
        <v>1988</v>
      </c>
      <c r="D6" s="4">
        <v>770</v>
      </c>
      <c r="E6" s="4">
        <v>127</v>
      </c>
      <c r="F6" s="4">
        <v>23</v>
      </c>
      <c r="G6" s="4">
        <v>5</v>
      </c>
      <c r="H6" s="4">
        <v>167</v>
      </c>
      <c r="I6" s="4">
        <v>4</v>
      </c>
      <c r="J6" s="4">
        <v>27</v>
      </c>
      <c r="K6" s="4">
        <v>60</v>
      </c>
      <c r="L6" s="4">
        <v>5</v>
      </c>
      <c r="M6" s="4">
        <v>140</v>
      </c>
      <c r="N6" s="4">
        <v>599</v>
      </c>
      <c r="O6" s="4">
        <v>15</v>
      </c>
      <c r="P6" s="4">
        <v>4</v>
      </c>
      <c r="Q6" s="4">
        <v>1</v>
      </c>
      <c r="R6" s="4">
        <v>0</v>
      </c>
      <c r="S6" s="4">
        <v>0</v>
      </c>
      <c r="T6" s="4">
        <v>2</v>
      </c>
      <c r="U6" s="4">
        <v>0</v>
      </c>
      <c r="V6" s="4">
        <v>0</v>
      </c>
      <c r="W6" s="4">
        <v>0</v>
      </c>
      <c r="X6" s="4">
        <v>0</v>
      </c>
      <c r="Y6" s="4">
        <v>2</v>
      </c>
      <c r="Z6" s="4">
        <v>13</v>
      </c>
      <c r="AA6" s="4">
        <v>16</v>
      </c>
      <c r="AB6" s="4">
        <v>0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2</v>
      </c>
      <c r="AI6" s="4">
        <v>1</v>
      </c>
      <c r="AJ6" s="4">
        <v>1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</row>
    <row r="7" spans="1:50" x14ac:dyDescent="0.35">
      <c r="A7" s="2">
        <v>4</v>
      </c>
      <c r="B7" s="41" t="s">
        <v>25</v>
      </c>
      <c r="C7" s="4">
        <v>2690</v>
      </c>
      <c r="D7" s="4">
        <v>1387</v>
      </c>
      <c r="E7" s="4">
        <v>238</v>
      </c>
      <c r="F7" s="4">
        <v>31</v>
      </c>
      <c r="G7" s="4">
        <v>27</v>
      </c>
      <c r="H7" s="4">
        <v>214</v>
      </c>
      <c r="I7" s="4">
        <v>8</v>
      </c>
      <c r="J7" s="4">
        <v>48</v>
      </c>
      <c r="K7" s="4">
        <v>160</v>
      </c>
      <c r="L7" s="4">
        <v>29</v>
      </c>
      <c r="M7" s="4">
        <v>182</v>
      </c>
      <c r="N7" s="4">
        <v>1486</v>
      </c>
      <c r="O7" s="4">
        <v>77</v>
      </c>
      <c r="P7" s="4">
        <v>26</v>
      </c>
      <c r="Q7" s="4">
        <v>8</v>
      </c>
      <c r="R7" s="4">
        <v>1</v>
      </c>
      <c r="S7" s="4">
        <v>2</v>
      </c>
      <c r="T7" s="4">
        <v>13</v>
      </c>
      <c r="U7" s="4">
        <v>0</v>
      </c>
      <c r="V7" s="4">
        <v>0</v>
      </c>
      <c r="W7" s="4">
        <v>4</v>
      </c>
      <c r="X7" s="4">
        <v>0</v>
      </c>
      <c r="Y7" s="4">
        <v>3</v>
      </c>
      <c r="Z7" s="4">
        <v>52</v>
      </c>
      <c r="AA7" s="4">
        <v>81</v>
      </c>
      <c r="AB7" s="4">
        <v>0</v>
      </c>
      <c r="AC7" s="4">
        <v>6</v>
      </c>
      <c r="AD7" s="4">
        <v>5</v>
      </c>
      <c r="AE7" s="4">
        <v>3</v>
      </c>
      <c r="AF7" s="4">
        <v>7</v>
      </c>
      <c r="AG7" s="4">
        <v>2</v>
      </c>
      <c r="AH7" s="4">
        <v>4</v>
      </c>
      <c r="AI7" s="4">
        <v>4</v>
      </c>
      <c r="AJ7" s="4">
        <v>2</v>
      </c>
      <c r="AK7" s="4">
        <v>4</v>
      </c>
      <c r="AL7" s="4">
        <v>10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</row>
    <row r="8" spans="1:50" x14ac:dyDescent="0.35">
      <c r="A8" s="2">
        <v>5</v>
      </c>
      <c r="B8" s="41" t="s">
        <v>26</v>
      </c>
      <c r="C8" s="4">
        <v>2291</v>
      </c>
      <c r="D8" s="4">
        <v>764</v>
      </c>
      <c r="E8" s="4">
        <v>171</v>
      </c>
      <c r="F8" s="4">
        <v>36</v>
      </c>
      <c r="G8" s="4">
        <v>16</v>
      </c>
      <c r="H8" s="4">
        <v>177</v>
      </c>
      <c r="I8" s="4">
        <v>19</v>
      </c>
      <c r="J8" s="4">
        <v>33</v>
      </c>
      <c r="K8" s="4">
        <v>123</v>
      </c>
      <c r="L8" s="4">
        <v>29</v>
      </c>
      <c r="M8" s="4">
        <v>169</v>
      </c>
      <c r="N8" s="4">
        <v>576</v>
      </c>
      <c r="O8" s="4">
        <v>32</v>
      </c>
      <c r="P8" s="4">
        <v>58</v>
      </c>
      <c r="Q8" s="4">
        <v>6</v>
      </c>
      <c r="R8" s="4">
        <v>1</v>
      </c>
      <c r="S8" s="4">
        <v>0</v>
      </c>
      <c r="T8" s="4">
        <v>5</v>
      </c>
      <c r="U8" s="4">
        <v>0</v>
      </c>
      <c r="V8" s="4">
        <v>1</v>
      </c>
      <c r="W8" s="4">
        <v>0</v>
      </c>
      <c r="X8" s="4">
        <v>1</v>
      </c>
      <c r="Y8" s="4">
        <v>6</v>
      </c>
      <c r="Z8" s="4">
        <v>18</v>
      </c>
      <c r="AA8" s="4">
        <v>27</v>
      </c>
      <c r="AB8" s="4">
        <v>35</v>
      </c>
      <c r="AC8" s="4">
        <v>2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2</v>
      </c>
      <c r="AL8" s="4">
        <v>16</v>
      </c>
      <c r="AM8" s="4">
        <v>7</v>
      </c>
      <c r="AN8" s="4">
        <v>1</v>
      </c>
      <c r="AO8" s="4">
        <v>1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</row>
    <row r="9" spans="1:50" x14ac:dyDescent="0.35">
      <c r="A9" s="2">
        <v>6</v>
      </c>
      <c r="B9" s="41" t="s">
        <v>27</v>
      </c>
      <c r="C9" s="4">
        <v>4308</v>
      </c>
      <c r="D9" s="4">
        <v>1124</v>
      </c>
      <c r="E9" s="4">
        <v>288</v>
      </c>
      <c r="F9" s="4">
        <v>34</v>
      </c>
      <c r="G9" s="4">
        <v>28</v>
      </c>
      <c r="H9" s="4">
        <v>378</v>
      </c>
      <c r="I9" s="4">
        <v>11</v>
      </c>
      <c r="J9" s="4">
        <v>83</v>
      </c>
      <c r="K9" s="4">
        <v>180</v>
      </c>
      <c r="L9" s="4">
        <v>31</v>
      </c>
      <c r="M9" s="4">
        <v>285</v>
      </c>
      <c r="N9" s="4">
        <v>1056</v>
      </c>
      <c r="O9" s="4">
        <v>93</v>
      </c>
      <c r="P9" s="4">
        <v>43</v>
      </c>
      <c r="Q9" s="4">
        <v>11</v>
      </c>
      <c r="R9" s="4">
        <v>2</v>
      </c>
      <c r="S9" s="4">
        <v>1</v>
      </c>
      <c r="T9" s="4">
        <v>4</v>
      </c>
      <c r="U9" s="4">
        <v>0</v>
      </c>
      <c r="V9" s="4">
        <v>4</v>
      </c>
      <c r="W9" s="4">
        <v>0</v>
      </c>
      <c r="X9" s="4">
        <v>1</v>
      </c>
      <c r="Y9" s="4">
        <v>5</v>
      </c>
      <c r="Z9" s="4">
        <v>11</v>
      </c>
      <c r="AA9" s="4">
        <v>69</v>
      </c>
      <c r="AB9" s="4">
        <v>3</v>
      </c>
      <c r="AC9" s="4">
        <v>4</v>
      </c>
      <c r="AD9" s="4">
        <v>4</v>
      </c>
      <c r="AE9" s="4">
        <v>2</v>
      </c>
      <c r="AF9" s="4">
        <v>8</v>
      </c>
      <c r="AG9" s="4">
        <v>1</v>
      </c>
      <c r="AH9" s="4">
        <v>4</v>
      </c>
      <c r="AI9" s="4">
        <v>3</v>
      </c>
      <c r="AJ9" s="4">
        <v>2</v>
      </c>
      <c r="AK9" s="4">
        <v>3</v>
      </c>
      <c r="AL9" s="4">
        <v>0</v>
      </c>
      <c r="AM9" s="4">
        <v>14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</row>
    <row r="10" spans="1:50" x14ac:dyDescent="0.35">
      <c r="A10" s="2">
        <v>7</v>
      </c>
      <c r="B10" s="41" t="s">
        <v>28</v>
      </c>
      <c r="C10" s="4">
        <v>2534</v>
      </c>
      <c r="D10" s="4">
        <v>582</v>
      </c>
      <c r="E10" s="4">
        <v>163</v>
      </c>
      <c r="F10" s="4">
        <v>27</v>
      </c>
      <c r="G10" s="4">
        <v>36</v>
      </c>
      <c r="H10" s="4">
        <v>179</v>
      </c>
      <c r="I10" s="4">
        <v>3</v>
      </c>
      <c r="J10" s="4">
        <v>33</v>
      </c>
      <c r="K10" s="4">
        <v>99</v>
      </c>
      <c r="L10" s="4">
        <v>24</v>
      </c>
      <c r="M10" s="4">
        <v>144</v>
      </c>
      <c r="N10" s="4">
        <v>521</v>
      </c>
      <c r="O10" s="4">
        <v>280</v>
      </c>
      <c r="P10" s="4">
        <v>58</v>
      </c>
      <c r="Q10" s="4">
        <v>22</v>
      </c>
      <c r="R10" s="4">
        <v>5</v>
      </c>
      <c r="S10" s="4">
        <v>7</v>
      </c>
      <c r="T10" s="4">
        <v>18</v>
      </c>
      <c r="U10" s="4">
        <v>0</v>
      </c>
      <c r="V10" s="4">
        <v>2</v>
      </c>
      <c r="W10" s="4">
        <v>3</v>
      </c>
      <c r="X10" s="4">
        <v>1</v>
      </c>
      <c r="Y10" s="4">
        <v>15</v>
      </c>
      <c r="Z10" s="4">
        <v>23</v>
      </c>
      <c r="AA10" s="4">
        <v>27</v>
      </c>
      <c r="AB10" s="4">
        <v>4</v>
      </c>
      <c r="AC10" s="4">
        <v>2</v>
      </c>
      <c r="AD10" s="4">
        <v>2</v>
      </c>
      <c r="AE10" s="4">
        <v>2</v>
      </c>
      <c r="AF10" s="4">
        <v>0</v>
      </c>
      <c r="AG10" s="4">
        <v>0</v>
      </c>
      <c r="AH10" s="4">
        <v>2</v>
      </c>
      <c r="AI10" s="4">
        <v>3</v>
      </c>
      <c r="AJ10" s="4">
        <v>0</v>
      </c>
      <c r="AK10" s="4">
        <v>1</v>
      </c>
      <c r="AL10" s="4">
        <v>0</v>
      </c>
      <c r="AM10" s="4">
        <v>14</v>
      </c>
      <c r="AN10" s="4">
        <v>0</v>
      </c>
      <c r="AO10" s="4">
        <v>2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2</v>
      </c>
      <c r="AX10" s="4">
        <v>4</v>
      </c>
    </row>
    <row r="11" spans="1:50" x14ac:dyDescent="0.35">
      <c r="A11" s="2">
        <v>8</v>
      </c>
      <c r="B11" s="41" t="s">
        <v>29</v>
      </c>
      <c r="C11" s="4">
        <v>1497</v>
      </c>
      <c r="D11" s="4">
        <v>287</v>
      </c>
      <c r="E11" s="4">
        <v>80</v>
      </c>
      <c r="F11" s="4">
        <v>11</v>
      </c>
      <c r="G11" s="4">
        <v>5</v>
      </c>
      <c r="H11" s="4">
        <v>51</v>
      </c>
      <c r="I11" s="4">
        <v>2</v>
      </c>
      <c r="J11" s="4">
        <v>10</v>
      </c>
      <c r="K11" s="4">
        <v>41</v>
      </c>
      <c r="L11" s="4">
        <v>7</v>
      </c>
      <c r="M11" s="4">
        <v>77</v>
      </c>
      <c r="N11" s="4">
        <v>655</v>
      </c>
      <c r="O11" s="4">
        <v>79</v>
      </c>
      <c r="P11" s="4">
        <v>4</v>
      </c>
      <c r="Q11" s="4">
        <v>4</v>
      </c>
      <c r="R11" s="4">
        <v>1</v>
      </c>
      <c r="S11" s="4">
        <v>2</v>
      </c>
      <c r="T11" s="4">
        <v>7</v>
      </c>
      <c r="U11" s="4">
        <v>0</v>
      </c>
      <c r="V11" s="4">
        <v>1</v>
      </c>
      <c r="W11" s="4">
        <v>1</v>
      </c>
      <c r="X11" s="4">
        <v>1</v>
      </c>
      <c r="Y11" s="4">
        <v>3</v>
      </c>
      <c r="Z11" s="4">
        <v>27</v>
      </c>
      <c r="AA11" s="4">
        <v>14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6</v>
      </c>
      <c r="AH11" s="4">
        <v>1</v>
      </c>
      <c r="AI11" s="4">
        <v>1</v>
      </c>
      <c r="AJ11" s="4">
        <v>1</v>
      </c>
      <c r="AK11" s="4">
        <v>3</v>
      </c>
      <c r="AL11" s="4">
        <v>5</v>
      </c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35">
      <c r="A12" s="2">
        <v>9</v>
      </c>
      <c r="B12" s="41" t="s">
        <v>30</v>
      </c>
      <c r="C12" s="4">
        <v>1201</v>
      </c>
      <c r="D12" s="4">
        <v>275</v>
      </c>
      <c r="E12" s="4">
        <v>74</v>
      </c>
      <c r="F12" s="4">
        <v>10</v>
      </c>
      <c r="G12" s="4">
        <v>8</v>
      </c>
      <c r="H12" s="4">
        <v>62</v>
      </c>
      <c r="I12" s="4">
        <v>4</v>
      </c>
      <c r="J12" s="4">
        <v>9</v>
      </c>
      <c r="K12" s="4">
        <v>16</v>
      </c>
      <c r="L12" s="4">
        <v>7</v>
      </c>
      <c r="M12" s="4">
        <v>44</v>
      </c>
      <c r="N12" s="4">
        <v>602</v>
      </c>
      <c r="O12" s="4">
        <v>78</v>
      </c>
      <c r="P12" s="4">
        <v>10</v>
      </c>
      <c r="Q12" s="4">
        <v>4</v>
      </c>
      <c r="R12" s="4">
        <v>3</v>
      </c>
      <c r="S12" s="4">
        <v>2</v>
      </c>
      <c r="T12" s="4">
        <v>1</v>
      </c>
      <c r="U12" s="4">
        <v>0</v>
      </c>
      <c r="V12" s="4">
        <v>1</v>
      </c>
      <c r="W12" s="4">
        <v>0</v>
      </c>
      <c r="X12" s="4">
        <v>0</v>
      </c>
      <c r="Y12" s="4">
        <v>1</v>
      </c>
      <c r="Z12" s="4">
        <v>7</v>
      </c>
      <c r="AA12" s="4">
        <v>30</v>
      </c>
      <c r="AB12" s="4">
        <v>1</v>
      </c>
      <c r="AC12" s="4">
        <v>2</v>
      </c>
      <c r="AD12" s="4">
        <v>2</v>
      </c>
      <c r="AE12" s="4">
        <v>1</v>
      </c>
      <c r="AF12" s="4">
        <v>4</v>
      </c>
      <c r="AG12" s="4">
        <v>2</v>
      </c>
      <c r="AH12" s="4">
        <v>3</v>
      </c>
      <c r="AI12" s="4">
        <v>2</v>
      </c>
      <c r="AJ12" s="4">
        <v>1</v>
      </c>
      <c r="AK12" s="4">
        <v>2</v>
      </c>
      <c r="AL12" s="4">
        <v>0</v>
      </c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x14ac:dyDescent="0.35">
      <c r="A13" s="2">
        <v>10</v>
      </c>
      <c r="B13" s="41" t="s">
        <v>31</v>
      </c>
      <c r="C13" s="4">
        <v>937</v>
      </c>
      <c r="D13" s="4">
        <v>122</v>
      </c>
      <c r="E13" s="4">
        <v>65</v>
      </c>
      <c r="F13" s="4">
        <v>11</v>
      </c>
      <c r="G13" s="4">
        <v>13</v>
      </c>
      <c r="H13" s="4">
        <v>84</v>
      </c>
      <c r="I13" s="4">
        <v>1</v>
      </c>
      <c r="J13" s="4">
        <v>13</v>
      </c>
      <c r="K13" s="4">
        <v>25</v>
      </c>
      <c r="L13" s="4">
        <v>11</v>
      </c>
      <c r="M13" s="4">
        <v>66</v>
      </c>
      <c r="N13" s="4">
        <v>200</v>
      </c>
      <c r="O13" s="4">
        <v>116</v>
      </c>
      <c r="P13" s="4">
        <v>21</v>
      </c>
      <c r="Q13" s="4">
        <v>13</v>
      </c>
      <c r="R13" s="4">
        <v>3</v>
      </c>
      <c r="S13" s="4">
        <v>2</v>
      </c>
      <c r="T13" s="4">
        <v>10</v>
      </c>
      <c r="U13" s="4">
        <v>1</v>
      </c>
      <c r="V13" s="4">
        <v>1</v>
      </c>
      <c r="W13" s="4">
        <v>2</v>
      </c>
      <c r="X13" s="4">
        <v>1</v>
      </c>
      <c r="Y13" s="4">
        <v>9</v>
      </c>
      <c r="Z13" s="4">
        <v>65</v>
      </c>
      <c r="AA13" s="4">
        <v>24</v>
      </c>
      <c r="AB13" s="4">
        <v>2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8</v>
      </c>
      <c r="AM13" s="4">
        <v>8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1</v>
      </c>
      <c r="AX13" s="4">
        <v>0</v>
      </c>
    </row>
    <row r="14" spans="1:50" x14ac:dyDescent="0.35">
      <c r="A14" s="2">
        <v>11</v>
      </c>
      <c r="B14" s="41" t="s">
        <v>32</v>
      </c>
      <c r="C14" s="4">
        <v>3138</v>
      </c>
      <c r="D14" s="4">
        <v>489</v>
      </c>
      <c r="E14" s="4">
        <v>202</v>
      </c>
      <c r="F14" s="4">
        <v>41</v>
      </c>
      <c r="G14" s="4">
        <v>32</v>
      </c>
      <c r="H14" s="4">
        <v>218</v>
      </c>
      <c r="I14" s="4">
        <v>16</v>
      </c>
      <c r="J14" s="4">
        <v>52</v>
      </c>
      <c r="K14" s="4">
        <v>106</v>
      </c>
      <c r="L14" s="4">
        <v>15</v>
      </c>
      <c r="M14" s="4">
        <v>183</v>
      </c>
      <c r="N14" s="4">
        <v>599</v>
      </c>
      <c r="O14" s="4">
        <v>113</v>
      </c>
      <c r="P14" s="4">
        <v>17</v>
      </c>
      <c r="Q14" s="4">
        <v>8</v>
      </c>
      <c r="R14" s="4">
        <v>0</v>
      </c>
      <c r="S14" s="4">
        <v>3</v>
      </c>
      <c r="T14" s="4">
        <v>7</v>
      </c>
      <c r="U14" s="4">
        <v>0</v>
      </c>
      <c r="V14" s="4">
        <v>1</v>
      </c>
      <c r="W14" s="4">
        <v>3</v>
      </c>
      <c r="X14" s="4">
        <v>3</v>
      </c>
      <c r="Y14" s="4">
        <v>2</v>
      </c>
      <c r="Z14" s="4">
        <v>52</v>
      </c>
      <c r="AA14" s="4">
        <v>42</v>
      </c>
      <c r="AB14" s="4">
        <v>0</v>
      </c>
      <c r="AC14" s="4">
        <v>3</v>
      </c>
      <c r="AD14" s="4">
        <v>2</v>
      </c>
      <c r="AE14" s="4">
        <v>2</v>
      </c>
      <c r="AF14" s="4">
        <v>0</v>
      </c>
      <c r="AG14" s="4">
        <v>0</v>
      </c>
      <c r="AH14" s="4">
        <v>2</v>
      </c>
      <c r="AI14" s="4">
        <v>3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</row>
    <row r="15" spans="1:50" x14ac:dyDescent="0.35">
      <c r="A15" s="2">
        <v>12</v>
      </c>
      <c r="B15" s="41" t="s">
        <v>33</v>
      </c>
      <c r="C15" s="4">
        <v>1604</v>
      </c>
      <c r="D15" s="4">
        <v>407</v>
      </c>
      <c r="E15" s="4">
        <v>139</v>
      </c>
      <c r="F15" s="4">
        <v>17</v>
      </c>
      <c r="G15" s="4">
        <v>16</v>
      </c>
      <c r="H15" s="4">
        <v>138</v>
      </c>
      <c r="I15" s="4">
        <v>9</v>
      </c>
      <c r="J15" s="4">
        <v>23</v>
      </c>
      <c r="K15" s="4">
        <v>61</v>
      </c>
      <c r="L15" s="4">
        <v>11</v>
      </c>
      <c r="M15" s="4">
        <v>98</v>
      </c>
      <c r="N15" s="4">
        <v>470</v>
      </c>
      <c r="O15" s="4">
        <v>37</v>
      </c>
      <c r="P15" s="4">
        <v>9</v>
      </c>
      <c r="Q15" s="4">
        <v>5</v>
      </c>
      <c r="R15" s="4">
        <v>1</v>
      </c>
      <c r="S15" s="4">
        <v>1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  <c r="Z15" s="4">
        <v>0</v>
      </c>
      <c r="AA15" s="4">
        <v>8</v>
      </c>
      <c r="AB15" s="4">
        <v>0</v>
      </c>
      <c r="AC15" s="4">
        <v>1</v>
      </c>
      <c r="AD15" s="4">
        <v>1</v>
      </c>
      <c r="AE15" s="4">
        <v>1</v>
      </c>
      <c r="AF15" s="4">
        <v>5</v>
      </c>
      <c r="AG15" s="4">
        <v>0</v>
      </c>
      <c r="AH15" s="4">
        <v>1</v>
      </c>
      <c r="AI15" s="4">
        <v>1</v>
      </c>
      <c r="AJ15" s="4">
        <v>1</v>
      </c>
      <c r="AK15" s="4">
        <v>0</v>
      </c>
      <c r="AL15" s="4">
        <v>0</v>
      </c>
      <c r="AM15" s="4">
        <v>0</v>
      </c>
      <c r="AN15" s="4">
        <v>7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</row>
    <row r="16" spans="1:50" x14ac:dyDescent="0.35">
      <c r="A16" s="2">
        <v>13</v>
      </c>
      <c r="B16" s="41" t="s">
        <v>34</v>
      </c>
      <c r="C16" s="4">
        <v>2486</v>
      </c>
      <c r="D16" s="4">
        <v>499</v>
      </c>
      <c r="E16" s="4">
        <v>132</v>
      </c>
      <c r="F16" s="4">
        <v>9</v>
      </c>
      <c r="G16" s="4">
        <v>20</v>
      </c>
      <c r="H16" s="4">
        <v>113</v>
      </c>
      <c r="I16" s="4">
        <v>4</v>
      </c>
      <c r="J16" s="4">
        <v>37</v>
      </c>
      <c r="K16" s="4">
        <v>46</v>
      </c>
      <c r="L16" s="4">
        <v>12</v>
      </c>
      <c r="M16" s="4">
        <v>72</v>
      </c>
      <c r="N16" s="4">
        <v>711</v>
      </c>
      <c r="O16" s="4">
        <v>35</v>
      </c>
      <c r="P16" s="4">
        <v>15</v>
      </c>
      <c r="Q16" s="4">
        <v>2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2</v>
      </c>
      <c r="Z16" s="4">
        <v>22</v>
      </c>
      <c r="AA16" s="4">
        <v>10</v>
      </c>
      <c r="AB16" s="4">
        <v>0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x14ac:dyDescent="0.35">
      <c r="A17" s="2">
        <v>14</v>
      </c>
      <c r="B17" s="41" t="s">
        <v>35</v>
      </c>
      <c r="C17" s="4">
        <v>1317</v>
      </c>
      <c r="D17" s="4">
        <v>442</v>
      </c>
      <c r="E17" s="4">
        <v>162</v>
      </c>
      <c r="F17" s="4">
        <v>19</v>
      </c>
      <c r="G17" s="4">
        <v>10</v>
      </c>
      <c r="H17" s="4">
        <v>42</v>
      </c>
      <c r="I17" s="4">
        <v>2</v>
      </c>
      <c r="J17" s="4">
        <v>14</v>
      </c>
      <c r="K17" s="4">
        <v>13</v>
      </c>
      <c r="L17" s="4">
        <v>6</v>
      </c>
      <c r="M17" s="4">
        <v>109</v>
      </c>
      <c r="N17" s="4">
        <v>266</v>
      </c>
      <c r="O17" s="4">
        <v>10</v>
      </c>
      <c r="P17" s="4">
        <v>0</v>
      </c>
      <c r="Q17" s="4">
        <v>1</v>
      </c>
      <c r="R17" s="4">
        <v>1</v>
      </c>
      <c r="S17" s="4">
        <v>1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</row>
    <row r="18" spans="1:50" x14ac:dyDescent="0.35">
      <c r="A18" s="2">
        <v>15</v>
      </c>
      <c r="B18" s="41" t="s">
        <v>36</v>
      </c>
      <c r="C18" s="4">
        <v>430</v>
      </c>
      <c r="D18" s="4">
        <v>50</v>
      </c>
      <c r="E18" s="4">
        <v>24</v>
      </c>
      <c r="F18" s="4">
        <v>3</v>
      </c>
      <c r="G18" s="4">
        <v>4</v>
      </c>
      <c r="H18" s="4">
        <v>10</v>
      </c>
      <c r="I18" s="4">
        <v>0</v>
      </c>
      <c r="J18" s="4">
        <v>4</v>
      </c>
      <c r="K18" s="4">
        <v>6</v>
      </c>
      <c r="L18" s="4">
        <v>1</v>
      </c>
      <c r="M18" s="4">
        <v>33</v>
      </c>
      <c r="N18" s="4">
        <v>64</v>
      </c>
      <c r="O18" s="4">
        <v>48</v>
      </c>
      <c r="P18" s="4">
        <v>0</v>
      </c>
      <c r="Q18" s="4">
        <v>2</v>
      </c>
      <c r="R18" s="4">
        <v>0</v>
      </c>
      <c r="S18" s="4">
        <v>1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29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x14ac:dyDescent="0.35">
      <c r="A19" s="2">
        <v>16</v>
      </c>
      <c r="B19" s="41" t="s">
        <v>37</v>
      </c>
      <c r="C19" s="4">
        <v>1960</v>
      </c>
      <c r="D19" s="4">
        <v>244</v>
      </c>
      <c r="E19" s="4">
        <v>136</v>
      </c>
      <c r="F19" s="4">
        <v>41</v>
      </c>
      <c r="G19" s="4">
        <v>32</v>
      </c>
      <c r="H19" s="4">
        <v>168</v>
      </c>
      <c r="I19" s="4">
        <v>1</v>
      </c>
      <c r="J19" s="4">
        <v>11</v>
      </c>
      <c r="K19" s="4">
        <v>35</v>
      </c>
      <c r="L19" s="4">
        <v>9</v>
      </c>
      <c r="M19" s="4">
        <v>175</v>
      </c>
      <c r="N19" s="4">
        <v>734</v>
      </c>
      <c r="O19" s="4">
        <v>57</v>
      </c>
      <c r="P19" s="4">
        <v>30</v>
      </c>
      <c r="Q19" s="4">
        <v>6</v>
      </c>
      <c r="R19" s="4">
        <v>3</v>
      </c>
      <c r="S19" s="4">
        <v>2</v>
      </c>
      <c r="T19" s="4">
        <v>3</v>
      </c>
      <c r="U19" s="4">
        <v>9</v>
      </c>
      <c r="V19" s="4">
        <v>0</v>
      </c>
      <c r="W19" s="4">
        <v>0</v>
      </c>
      <c r="X19" s="4">
        <v>1</v>
      </c>
      <c r="Y19" s="4">
        <v>4</v>
      </c>
      <c r="Z19" s="4">
        <v>15</v>
      </c>
      <c r="AA19" s="4">
        <v>14</v>
      </c>
      <c r="AB19" s="4">
        <v>4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4</v>
      </c>
      <c r="AI19" s="4">
        <v>1</v>
      </c>
      <c r="AJ19" s="4">
        <v>1</v>
      </c>
      <c r="AK19" s="4">
        <v>1</v>
      </c>
      <c r="AL19" s="4">
        <v>18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</row>
    <row r="20" spans="1:50" x14ac:dyDescent="0.35">
      <c r="A20" s="2">
        <v>17</v>
      </c>
      <c r="B20" s="41" t="s">
        <v>38</v>
      </c>
      <c r="C20" s="4">
        <v>1157</v>
      </c>
      <c r="D20" s="4">
        <v>270</v>
      </c>
      <c r="E20" s="4">
        <v>76</v>
      </c>
      <c r="F20" s="4">
        <v>71</v>
      </c>
      <c r="G20" s="4">
        <v>10</v>
      </c>
      <c r="H20" s="4">
        <v>73</v>
      </c>
      <c r="I20" s="4">
        <v>2</v>
      </c>
      <c r="J20" s="4">
        <v>26</v>
      </c>
      <c r="K20" s="4">
        <v>65</v>
      </c>
      <c r="L20" s="4">
        <v>20</v>
      </c>
      <c r="M20" s="4">
        <v>107</v>
      </c>
      <c r="N20" s="4">
        <v>239</v>
      </c>
      <c r="O20" s="4">
        <v>40</v>
      </c>
      <c r="P20" s="4">
        <v>15</v>
      </c>
      <c r="Q20" s="4">
        <v>3</v>
      </c>
      <c r="R20" s="4">
        <v>0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3</v>
      </c>
      <c r="Z20" s="4">
        <v>18</v>
      </c>
      <c r="AA20" s="4">
        <v>2</v>
      </c>
      <c r="AB20" s="4">
        <v>0</v>
      </c>
      <c r="AC20" s="4">
        <v>2</v>
      </c>
      <c r="AD20" s="4">
        <v>2</v>
      </c>
      <c r="AE20" s="4">
        <v>1</v>
      </c>
      <c r="AF20" s="4">
        <v>1</v>
      </c>
      <c r="AG20" s="4">
        <v>0</v>
      </c>
      <c r="AH20" s="4">
        <v>4</v>
      </c>
      <c r="AI20" s="4">
        <v>2</v>
      </c>
      <c r="AJ20" s="4">
        <v>1</v>
      </c>
      <c r="AK20" s="4">
        <v>2</v>
      </c>
      <c r="AL20" s="4">
        <v>0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x14ac:dyDescent="0.35">
      <c r="A21" s="2">
        <v>18</v>
      </c>
      <c r="B21" s="41" t="s">
        <v>39</v>
      </c>
      <c r="C21" s="4">
        <v>6455</v>
      </c>
      <c r="D21" s="4">
        <v>3457</v>
      </c>
      <c r="E21" s="4">
        <v>286</v>
      </c>
      <c r="F21" s="4">
        <v>193</v>
      </c>
      <c r="G21" s="4">
        <v>189</v>
      </c>
      <c r="H21" s="4">
        <v>602</v>
      </c>
      <c r="I21" s="4">
        <v>19</v>
      </c>
      <c r="J21" s="4">
        <v>123</v>
      </c>
      <c r="K21" s="4">
        <v>221</v>
      </c>
      <c r="L21" s="4">
        <v>64</v>
      </c>
      <c r="M21" s="4">
        <v>248</v>
      </c>
      <c r="N21" s="4">
        <v>829</v>
      </c>
      <c r="O21" s="4">
        <v>18</v>
      </c>
      <c r="P21" s="4">
        <v>3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1</v>
      </c>
      <c r="Z21" s="4">
        <v>4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38</v>
      </c>
      <c r="AN21" s="4">
        <v>191</v>
      </c>
      <c r="AO21" s="4">
        <v>25</v>
      </c>
      <c r="AP21" s="4">
        <v>1</v>
      </c>
      <c r="AQ21" s="4">
        <v>2</v>
      </c>
      <c r="AR21" s="4">
        <v>2</v>
      </c>
      <c r="AS21" s="4">
        <v>0</v>
      </c>
      <c r="AT21" s="4">
        <v>3</v>
      </c>
      <c r="AU21" s="4">
        <v>0</v>
      </c>
      <c r="AV21" s="4">
        <v>1</v>
      </c>
      <c r="AW21" s="4">
        <v>7</v>
      </c>
      <c r="AX21" s="4">
        <v>0</v>
      </c>
    </row>
    <row r="22" spans="1:50" x14ac:dyDescent="0.35">
      <c r="A22" s="2">
        <v>19</v>
      </c>
      <c r="B22" s="41" t="s">
        <v>40</v>
      </c>
      <c r="C22" s="4">
        <v>2655</v>
      </c>
      <c r="D22" s="4">
        <v>1514</v>
      </c>
      <c r="E22" s="4">
        <v>230</v>
      </c>
      <c r="F22" s="4">
        <v>28</v>
      </c>
      <c r="G22" s="4">
        <v>33</v>
      </c>
      <c r="H22" s="4">
        <v>121</v>
      </c>
      <c r="I22" s="4">
        <v>0</v>
      </c>
      <c r="J22" s="4">
        <v>34</v>
      </c>
      <c r="K22" s="4">
        <v>49</v>
      </c>
      <c r="L22" s="4">
        <v>7</v>
      </c>
      <c r="M22" s="4">
        <v>101</v>
      </c>
      <c r="N22" s="4">
        <v>1328</v>
      </c>
      <c r="O22" s="4">
        <v>80</v>
      </c>
      <c r="P22" s="4">
        <v>29</v>
      </c>
      <c r="Q22" s="4">
        <v>3</v>
      </c>
      <c r="R22" s="4">
        <v>1</v>
      </c>
      <c r="S22" s="4">
        <v>1</v>
      </c>
      <c r="T22" s="4">
        <v>1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6</v>
      </c>
      <c r="AA22" s="4">
        <v>9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16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</row>
    <row r="23" spans="1:50" x14ac:dyDescent="0.35">
      <c r="A23" s="2">
        <v>20</v>
      </c>
      <c r="B23" s="41" t="s">
        <v>41</v>
      </c>
      <c r="C23" s="4">
        <v>1084</v>
      </c>
      <c r="D23" s="4">
        <v>361</v>
      </c>
      <c r="E23" s="4">
        <v>75</v>
      </c>
      <c r="F23" s="4">
        <v>11</v>
      </c>
      <c r="G23" s="4">
        <v>9</v>
      </c>
      <c r="H23" s="4">
        <v>52</v>
      </c>
      <c r="I23" s="4">
        <v>1</v>
      </c>
      <c r="J23" s="4">
        <v>10</v>
      </c>
      <c r="K23" s="4">
        <v>12</v>
      </c>
      <c r="L23" s="4">
        <v>10</v>
      </c>
      <c r="M23" s="4">
        <v>93</v>
      </c>
      <c r="N23" s="4">
        <v>353</v>
      </c>
      <c r="O23" s="4">
        <v>42</v>
      </c>
      <c r="P23" s="4">
        <v>9</v>
      </c>
      <c r="Q23" s="4">
        <v>5</v>
      </c>
      <c r="R23" s="4">
        <v>1</v>
      </c>
      <c r="S23" s="4">
        <v>1</v>
      </c>
      <c r="T23" s="4">
        <v>4</v>
      </c>
      <c r="U23" s="4">
        <v>1</v>
      </c>
      <c r="V23" s="4">
        <v>0</v>
      </c>
      <c r="W23" s="4">
        <v>0</v>
      </c>
      <c r="X23" s="4">
        <v>0</v>
      </c>
      <c r="Y23" s="4">
        <v>4</v>
      </c>
      <c r="Z23" s="4">
        <v>1</v>
      </c>
      <c r="AA23" s="4">
        <v>21</v>
      </c>
      <c r="AB23" s="4">
        <v>0</v>
      </c>
      <c r="AC23" s="4">
        <v>1</v>
      </c>
      <c r="AD23" s="4">
        <v>2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12</v>
      </c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x14ac:dyDescent="0.35">
      <c r="A24" s="2">
        <v>21</v>
      </c>
      <c r="B24" s="41" t="s">
        <v>42</v>
      </c>
      <c r="C24" s="4">
        <v>2619</v>
      </c>
      <c r="D24" s="4">
        <v>402</v>
      </c>
      <c r="E24" s="4">
        <v>152</v>
      </c>
      <c r="F24" s="4">
        <v>14</v>
      </c>
      <c r="G24" s="4">
        <v>23</v>
      </c>
      <c r="H24" s="4">
        <v>144</v>
      </c>
      <c r="I24" s="4">
        <v>9</v>
      </c>
      <c r="J24" s="4">
        <v>40</v>
      </c>
      <c r="K24" s="4">
        <v>74</v>
      </c>
      <c r="L24" s="4">
        <v>16</v>
      </c>
      <c r="M24" s="4">
        <v>117</v>
      </c>
      <c r="N24" s="4">
        <v>510</v>
      </c>
      <c r="O24" s="4">
        <v>55</v>
      </c>
      <c r="P24" s="4">
        <v>36</v>
      </c>
      <c r="Q24" s="4">
        <v>4</v>
      </c>
      <c r="R24" s="4">
        <v>1</v>
      </c>
      <c r="S24" s="4">
        <v>0</v>
      </c>
      <c r="T24" s="4">
        <v>4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17</v>
      </c>
      <c r="AA24" s="4">
        <v>69</v>
      </c>
      <c r="AB24" s="4">
        <v>0</v>
      </c>
      <c r="AC24" s="4">
        <v>5</v>
      </c>
      <c r="AD24" s="4">
        <v>4</v>
      </c>
      <c r="AE24" s="4">
        <v>4</v>
      </c>
      <c r="AF24" s="4">
        <v>2</v>
      </c>
      <c r="AG24" s="4">
        <v>0</v>
      </c>
      <c r="AH24" s="4">
        <v>2</v>
      </c>
      <c r="AI24" s="4">
        <v>2</v>
      </c>
      <c r="AJ24" s="4">
        <v>1</v>
      </c>
      <c r="AK24" s="4">
        <v>4</v>
      </c>
      <c r="AL24" s="4">
        <v>0</v>
      </c>
      <c r="AM24" s="4">
        <v>6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1</v>
      </c>
      <c r="AV24" s="4">
        <v>0</v>
      </c>
      <c r="AW24" s="4">
        <v>1</v>
      </c>
      <c r="AX24" s="4">
        <v>2</v>
      </c>
    </row>
    <row r="25" spans="1:50" x14ac:dyDescent="0.35">
      <c r="A25" s="2">
        <v>22</v>
      </c>
      <c r="B25" s="41" t="s">
        <v>43</v>
      </c>
      <c r="C25" s="4">
        <v>1151</v>
      </c>
      <c r="D25" s="4">
        <v>403</v>
      </c>
      <c r="E25" s="4">
        <v>85</v>
      </c>
      <c r="F25" s="4">
        <v>11</v>
      </c>
      <c r="G25" s="4">
        <v>7</v>
      </c>
      <c r="H25" s="4">
        <v>31</v>
      </c>
      <c r="I25" s="4">
        <v>10</v>
      </c>
      <c r="J25" s="4">
        <v>12</v>
      </c>
      <c r="K25" s="4">
        <v>38</v>
      </c>
      <c r="L25" s="4">
        <v>7</v>
      </c>
      <c r="M25" s="4">
        <v>30</v>
      </c>
      <c r="N25" s="4">
        <v>170</v>
      </c>
      <c r="O25" s="4">
        <v>14</v>
      </c>
      <c r="P25" s="4">
        <v>4</v>
      </c>
      <c r="Q25" s="4">
        <v>1</v>
      </c>
      <c r="R25" s="4">
        <v>1</v>
      </c>
      <c r="S25" s="4">
        <v>1</v>
      </c>
      <c r="T25" s="4">
        <v>0</v>
      </c>
      <c r="U25" s="4">
        <v>0</v>
      </c>
      <c r="V25" s="4">
        <v>1</v>
      </c>
      <c r="W25" s="4">
        <v>0</v>
      </c>
      <c r="X25" s="4">
        <v>0</v>
      </c>
      <c r="Y25" s="4">
        <v>1</v>
      </c>
      <c r="Z25" s="4">
        <v>0</v>
      </c>
      <c r="AA25" s="4">
        <v>6</v>
      </c>
      <c r="AB25" s="4">
        <v>28</v>
      </c>
      <c r="AC25" s="4">
        <v>2</v>
      </c>
      <c r="AD25" s="4">
        <v>2</v>
      </c>
      <c r="AE25" s="4">
        <v>2</v>
      </c>
      <c r="AF25" s="4">
        <v>2</v>
      </c>
      <c r="AG25" s="4">
        <v>0</v>
      </c>
      <c r="AH25" s="4">
        <v>1</v>
      </c>
      <c r="AI25" s="4">
        <v>2</v>
      </c>
      <c r="AJ25" s="4">
        <v>0</v>
      </c>
      <c r="AK25" s="4">
        <v>2</v>
      </c>
      <c r="AL25" s="4">
        <v>10</v>
      </c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x14ac:dyDescent="0.35">
      <c r="A26" s="2">
        <v>23</v>
      </c>
      <c r="B26" s="41" t="s">
        <v>44</v>
      </c>
      <c r="C26" s="4">
        <v>1433</v>
      </c>
      <c r="D26" s="4">
        <v>174</v>
      </c>
      <c r="E26" s="4">
        <v>86</v>
      </c>
      <c r="F26" s="4">
        <v>16</v>
      </c>
      <c r="G26" s="4">
        <v>14</v>
      </c>
      <c r="H26" s="4">
        <v>82</v>
      </c>
      <c r="I26" s="4">
        <v>2</v>
      </c>
      <c r="J26" s="4">
        <v>11</v>
      </c>
      <c r="K26" s="4">
        <v>48</v>
      </c>
      <c r="L26" s="4">
        <v>8</v>
      </c>
      <c r="M26" s="4">
        <v>77</v>
      </c>
      <c r="N26" s="4">
        <v>153</v>
      </c>
      <c r="O26" s="4">
        <v>103</v>
      </c>
      <c r="P26" s="4">
        <v>35</v>
      </c>
      <c r="Q26" s="4">
        <v>8</v>
      </c>
      <c r="R26" s="4">
        <v>3</v>
      </c>
      <c r="S26" s="4">
        <v>2</v>
      </c>
      <c r="T26" s="4">
        <v>8</v>
      </c>
      <c r="U26" s="4">
        <v>0</v>
      </c>
      <c r="V26" s="4">
        <v>0</v>
      </c>
      <c r="W26" s="4">
        <v>0</v>
      </c>
      <c r="X26" s="4">
        <v>1</v>
      </c>
      <c r="Y26" s="4">
        <v>2</v>
      </c>
      <c r="Z26" s="4">
        <v>15</v>
      </c>
      <c r="AA26" s="4">
        <v>18</v>
      </c>
      <c r="AB26" s="4">
        <v>0</v>
      </c>
      <c r="AC26" s="4">
        <v>3</v>
      </c>
      <c r="AD26" s="4">
        <v>1</v>
      </c>
      <c r="AE26" s="4">
        <v>2</v>
      </c>
      <c r="AF26" s="4">
        <v>1</v>
      </c>
      <c r="AG26" s="4">
        <v>0</v>
      </c>
      <c r="AH26" s="4">
        <v>2</v>
      </c>
      <c r="AI26" s="4">
        <v>4</v>
      </c>
      <c r="AJ26" s="4">
        <v>0</v>
      </c>
      <c r="AK26" s="4">
        <v>2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</row>
    <row r="27" spans="1:50" x14ac:dyDescent="0.35">
      <c r="A27" s="2">
        <v>24</v>
      </c>
      <c r="B27" s="41" t="s">
        <v>45</v>
      </c>
      <c r="C27" s="4">
        <v>2641</v>
      </c>
      <c r="D27" s="4">
        <v>597</v>
      </c>
      <c r="E27" s="4">
        <v>102</v>
      </c>
      <c r="F27" s="4">
        <v>29</v>
      </c>
      <c r="G27" s="4">
        <v>34</v>
      </c>
      <c r="H27" s="4">
        <v>89</v>
      </c>
      <c r="I27" s="4">
        <v>14</v>
      </c>
      <c r="J27" s="4">
        <v>32</v>
      </c>
      <c r="K27" s="4">
        <v>49</v>
      </c>
      <c r="L27" s="4">
        <v>23</v>
      </c>
      <c r="M27" s="4">
        <v>95</v>
      </c>
      <c r="N27" s="4">
        <v>474</v>
      </c>
      <c r="O27" s="4">
        <v>381</v>
      </c>
      <c r="P27" s="4">
        <v>52</v>
      </c>
      <c r="Q27" s="4">
        <v>21</v>
      </c>
      <c r="R27" s="4">
        <v>8</v>
      </c>
      <c r="S27" s="4">
        <v>4</v>
      </c>
      <c r="T27" s="4">
        <v>7</v>
      </c>
      <c r="U27" s="4">
        <v>0</v>
      </c>
      <c r="V27" s="4">
        <v>0</v>
      </c>
      <c r="W27" s="4">
        <v>0</v>
      </c>
      <c r="X27" s="4">
        <v>2</v>
      </c>
      <c r="Y27" s="4">
        <v>8</v>
      </c>
      <c r="Z27" s="4">
        <v>17</v>
      </c>
      <c r="AA27" s="4">
        <v>117</v>
      </c>
      <c r="AB27" s="4">
        <v>7</v>
      </c>
      <c r="AC27" s="4">
        <v>4</v>
      </c>
      <c r="AD27" s="4">
        <v>1</v>
      </c>
      <c r="AE27" s="4">
        <v>1</v>
      </c>
      <c r="AF27" s="4">
        <v>0</v>
      </c>
      <c r="AG27" s="4">
        <v>0</v>
      </c>
      <c r="AH27" s="4">
        <v>2</v>
      </c>
      <c r="AI27" s="4">
        <v>5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</row>
    <row r="28" spans="1:50" x14ac:dyDescent="0.35">
      <c r="A28" s="2">
        <v>25</v>
      </c>
      <c r="B28" s="41" t="s">
        <v>46</v>
      </c>
      <c r="C28" s="4">
        <v>2703</v>
      </c>
      <c r="D28" s="4">
        <v>466</v>
      </c>
      <c r="E28" s="4">
        <v>170</v>
      </c>
      <c r="F28" s="4">
        <v>33</v>
      </c>
      <c r="G28" s="4">
        <v>15</v>
      </c>
      <c r="H28" s="4">
        <v>224</v>
      </c>
      <c r="I28" s="4">
        <v>8</v>
      </c>
      <c r="J28" s="4">
        <v>41</v>
      </c>
      <c r="K28" s="4">
        <v>69</v>
      </c>
      <c r="L28" s="4">
        <v>14</v>
      </c>
      <c r="M28" s="4">
        <v>124</v>
      </c>
      <c r="N28" s="4">
        <v>659</v>
      </c>
      <c r="O28" s="4">
        <v>31</v>
      </c>
      <c r="P28" s="4">
        <v>0</v>
      </c>
      <c r="Q28" s="4">
        <v>4</v>
      </c>
      <c r="R28" s="4">
        <v>1</v>
      </c>
      <c r="S28" s="4">
        <v>0</v>
      </c>
      <c r="T28" s="4">
        <v>4</v>
      </c>
      <c r="U28" s="4">
        <v>0</v>
      </c>
      <c r="V28" s="4">
        <v>0</v>
      </c>
      <c r="W28" s="4">
        <v>1</v>
      </c>
      <c r="X28" s="4">
        <v>0</v>
      </c>
      <c r="Y28" s="4">
        <v>3</v>
      </c>
      <c r="Z28" s="4">
        <v>19</v>
      </c>
      <c r="AA28" s="4">
        <v>85</v>
      </c>
      <c r="AB28" s="4">
        <v>22</v>
      </c>
      <c r="AC28" s="4">
        <v>4</v>
      </c>
      <c r="AD28" s="4">
        <v>3</v>
      </c>
      <c r="AE28" s="4">
        <v>2</v>
      </c>
      <c r="AF28" s="4">
        <v>5</v>
      </c>
      <c r="AG28" s="4">
        <v>0</v>
      </c>
      <c r="AH28" s="4">
        <v>1</v>
      </c>
      <c r="AI28" s="4">
        <v>1</v>
      </c>
      <c r="AJ28" s="4">
        <v>0</v>
      </c>
      <c r="AK28" s="4">
        <v>3</v>
      </c>
      <c r="AL28" s="4">
        <v>32</v>
      </c>
      <c r="AM28" s="4">
        <v>6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</v>
      </c>
      <c r="AX28" s="4">
        <v>0</v>
      </c>
    </row>
    <row r="29" spans="1:50" x14ac:dyDescent="0.35">
      <c r="A29" s="2">
        <v>26</v>
      </c>
      <c r="B29" s="41" t="s">
        <v>47</v>
      </c>
      <c r="C29" s="4">
        <v>1559</v>
      </c>
      <c r="D29" s="4">
        <v>273</v>
      </c>
      <c r="E29" s="4">
        <v>122</v>
      </c>
      <c r="F29" s="4">
        <v>32</v>
      </c>
      <c r="G29" s="4">
        <v>21</v>
      </c>
      <c r="H29" s="4">
        <v>74</v>
      </c>
      <c r="I29" s="4">
        <v>5</v>
      </c>
      <c r="J29" s="4">
        <v>29</v>
      </c>
      <c r="K29" s="4">
        <v>73</v>
      </c>
      <c r="L29" s="4">
        <v>21</v>
      </c>
      <c r="M29" s="4">
        <v>72</v>
      </c>
      <c r="N29" s="4">
        <v>268</v>
      </c>
      <c r="O29" s="4">
        <v>160</v>
      </c>
      <c r="P29" s="4">
        <v>22</v>
      </c>
      <c r="Q29" s="4">
        <v>11</v>
      </c>
      <c r="R29" s="4">
        <v>2</v>
      </c>
      <c r="S29" s="4">
        <v>3</v>
      </c>
      <c r="T29" s="4">
        <v>8</v>
      </c>
      <c r="U29" s="4">
        <v>0</v>
      </c>
      <c r="V29" s="4">
        <v>0</v>
      </c>
      <c r="W29" s="4">
        <v>0</v>
      </c>
      <c r="X29" s="4">
        <v>0</v>
      </c>
      <c r="Y29" s="4">
        <v>7</v>
      </c>
      <c r="Z29" s="4">
        <v>9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x14ac:dyDescent="0.35">
      <c r="A30" s="2">
        <v>27</v>
      </c>
      <c r="B30" s="41" t="s">
        <v>48</v>
      </c>
      <c r="C30" s="4">
        <v>1676</v>
      </c>
      <c r="D30" s="4">
        <v>167</v>
      </c>
      <c r="E30" s="4">
        <v>144</v>
      </c>
      <c r="F30" s="4">
        <v>11</v>
      </c>
      <c r="G30" s="4">
        <v>17</v>
      </c>
      <c r="H30" s="4">
        <v>96</v>
      </c>
      <c r="I30" s="4">
        <v>0</v>
      </c>
      <c r="J30" s="4">
        <v>16</v>
      </c>
      <c r="K30" s="4">
        <v>88</v>
      </c>
      <c r="L30" s="4">
        <v>6</v>
      </c>
      <c r="M30" s="4">
        <v>57</v>
      </c>
      <c r="N30" s="4">
        <v>117</v>
      </c>
      <c r="O30" s="4">
        <v>91</v>
      </c>
      <c r="P30" s="4">
        <v>11</v>
      </c>
      <c r="Q30" s="4">
        <v>6</v>
      </c>
      <c r="R30" s="4">
        <v>1</v>
      </c>
      <c r="S30" s="4">
        <v>1</v>
      </c>
      <c r="T30" s="4">
        <v>9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12</v>
      </c>
      <c r="AA30" s="4">
        <v>8</v>
      </c>
      <c r="AB30" s="4">
        <v>0</v>
      </c>
      <c r="AC30" s="4">
        <v>1</v>
      </c>
      <c r="AD30" s="4">
        <v>1</v>
      </c>
      <c r="AE30" s="4">
        <v>1</v>
      </c>
      <c r="AF30" s="4">
        <v>0</v>
      </c>
      <c r="AG30" s="4">
        <v>0</v>
      </c>
      <c r="AH30" s="4">
        <v>0</v>
      </c>
      <c r="AI30" s="4">
        <v>1</v>
      </c>
      <c r="AJ30" s="4">
        <v>0</v>
      </c>
      <c r="AK30" s="4">
        <v>2</v>
      </c>
      <c r="AL30" s="4">
        <v>0</v>
      </c>
      <c r="AM30" s="4">
        <v>15</v>
      </c>
      <c r="AN30" s="4">
        <v>0</v>
      </c>
      <c r="AO30" s="4">
        <v>1</v>
      </c>
      <c r="AP30" s="4">
        <v>1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</row>
    <row r="31" spans="1:50" x14ac:dyDescent="0.35">
      <c r="A31" s="2">
        <v>28</v>
      </c>
      <c r="B31" s="41" t="s">
        <v>49</v>
      </c>
      <c r="C31" s="4">
        <v>1904</v>
      </c>
      <c r="D31" s="4">
        <v>367</v>
      </c>
      <c r="E31" s="4">
        <v>81</v>
      </c>
      <c r="F31" s="4">
        <v>23</v>
      </c>
      <c r="G31" s="4">
        <v>14</v>
      </c>
      <c r="H31" s="4">
        <v>80</v>
      </c>
      <c r="I31" s="4">
        <v>6</v>
      </c>
      <c r="J31" s="4">
        <v>12</v>
      </c>
      <c r="K31" s="4">
        <v>46</v>
      </c>
      <c r="L31" s="4">
        <v>3</v>
      </c>
      <c r="M31" s="4">
        <v>76</v>
      </c>
      <c r="N31" s="4">
        <v>677</v>
      </c>
      <c r="O31" s="4">
        <v>51</v>
      </c>
      <c r="P31" s="4">
        <v>13</v>
      </c>
      <c r="Q31" s="4">
        <v>3</v>
      </c>
      <c r="R31" s="4">
        <v>2</v>
      </c>
      <c r="S31" s="4">
        <v>2</v>
      </c>
      <c r="T31" s="4">
        <v>4</v>
      </c>
      <c r="U31" s="4">
        <v>1</v>
      </c>
      <c r="V31" s="4">
        <v>1</v>
      </c>
      <c r="W31" s="4">
        <v>1</v>
      </c>
      <c r="X31" s="4">
        <v>2</v>
      </c>
      <c r="Y31" s="4">
        <v>2</v>
      </c>
      <c r="Z31" s="4">
        <v>18</v>
      </c>
      <c r="AA31" s="4">
        <v>34</v>
      </c>
      <c r="AB31" s="4">
        <v>28</v>
      </c>
      <c r="AC31" s="4">
        <v>2</v>
      </c>
      <c r="AD31" s="4">
        <v>1</v>
      </c>
      <c r="AE31" s="4">
        <v>1</v>
      </c>
      <c r="AF31" s="4">
        <v>6</v>
      </c>
      <c r="AG31" s="4">
        <v>1</v>
      </c>
      <c r="AH31" s="4">
        <v>2</v>
      </c>
      <c r="AI31" s="4">
        <v>0</v>
      </c>
      <c r="AJ31" s="4">
        <v>1</v>
      </c>
      <c r="AK31" s="4">
        <v>0</v>
      </c>
      <c r="AL31" s="4">
        <v>0</v>
      </c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x14ac:dyDescent="0.35">
      <c r="A32" s="2">
        <v>29</v>
      </c>
      <c r="B32" s="41" t="s">
        <v>50</v>
      </c>
      <c r="C32" s="4">
        <v>5039</v>
      </c>
      <c r="D32" s="4">
        <v>750</v>
      </c>
      <c r="E32" s="4">
        <v>300</v>
      </c>
      <c r="F32" s="4">
        <v>88</v>
      </c>
      <c r="G32" s="4">
        <v>86</v>
      </c>
      <c r="H32" s="4">
        <v>340</v>
      </c>
      <c r="I32" s="4">
        <v>45</v>
      </c>
      <c r="J32" s="4">
        <v>103</v>
      </c>
      <c r="K32" s="4">
        <v>211</v>
      </c>
      <c r="L32" s="4">
        <v>36</v>
      </c>
      <c r="M32" s="4">
        <v>187</v>
      </c>
      <c r="N32" s="4">
        <v>1409</v>
      </c>
      <c r="O32" s="4">
        <v>263</v>
      </c>
      <c r="P32" s="4">
        <v>39</v>
      </c>
      <c r="Q32" s="4">
        <v>18</v>
      </c>
      <c r="R32" s="4">
        <v>4</v>
      </c>
      <c r="S32" s="4">
        <v>4</v>
      </c>
      <c r="T32" s="4">
        <v>9</v>
      </c>
      <c r="U32" s="4">
        <v>1</v>
      </c>
      <c r="V32" s="4">
        <v>0</v>
      </c>
      <c r="W32" s="4">
        <v>1</v>
      </c>
      <c r="X32" s="4">
        <v>0</v>
      </c>
      <c r="Y32" s="4">
        <v>5</v>
      </c>
      <c r="Z32" s="4">
        <v>76</v>
      </c>
      <c r="AA32" s="4">
        <v>79</v>
      </c>
      <c r="AB32" s="4">
        <v>8</v>
      </c>
      <c r="AC32" s="4">
        <v>1</v>
      </c>
      <c r="AD32" s="4">
        <v>1</v>
      </c>
      <c r="AE32" s="4">
        <v>1</v>
      </c>
      <c r="AF32" s="4">
        <v>3</v>
      </c>
      <c r="AG32" s="4">
        <v>0</v>
      </c>
      <c r="AH32" s="4">
        <v>4</v>
      </c>
      <c r="AI32" s="4">
        <v>1</v>
      </c>
      <c r="AJ32" s="4">
        <v>0</v>
      </c>
      <c r="AK32" s="4">
        <v>10</v>
      </c>
      <c r="AL32" s="4">
        <v>0</v>
      </c>
      <c r="AM32" s="4">
        <v>10</v>
      </c>
      <c r="AN32" s="4">
        <v>1</v>
      </c>
      <c r="AO32" s="4">
        <v>1</v>
      </c>
      <c r="AP32" s="4">
        <v>1</v>
      </c>
      <c r="AQ32" s="4">
        <v>0</v>
      </c>
      <c r="AR32" s="4">
        <v>1</v>
      </c>
      <c r="AS32" s="4">
        <v>0</v>
      </c>
      <c r="AT32" s="4">
        <v>1</v>
      </c>
      <c r="AU32" s="4">
        <v>1</v>
      </c>
      <c r="AV32" s="4">
        <v>1</v>
      </c>
      <c r="AW32" s="4">
        <v>0</v>
      </c>
      <c r="AX32" s="4">
        <v>0</v>
      </c>
    </row>
    <row r="33" spans="1:50" x14ac:dyDescent="0.35">
      <c r="A33" s="2">
        <v>30</v>
      </c>
      <c r="B33" s="41" t="s">
        <v>51</v>
      </c>
      <c r="C33" s="4">
        <v>334</v>
      </c>
      <c r="D33" s="4">
        <v>93</v>
      </c>
      <c r="E33" s="4">
        <v>27</v>
      </c>
      <c r="F33" s="4">
        <v>4</v>
      </c>
      <c r="G33" s="4">
        <v>3</v>
      </c>
      <c r="H33" s="4">
        <v>15</v>
      </c>
      <c r="I33" s="4">
        <v>0</v>
      </c>
      <c r="J33" s="4">
        <v>3</v>
      </c>
      <c r="K33" s="4">
        <v>2</v>
      </c>
      <c r="L33" s="4">
        <v>2</v>
      </c>
      <c r="M33" s="4">
        <v>9</v>
      </c>
      <c r="N33" s="4">
        <v>101</v>
      </c>
      <c r="O33" s="4">
        <v>55</v>
      </c>
      <c r="P33" s="4">
        <v>2</v>
      </c>
      <c r="Q33" s="4">
        <v>5</v>
      </c>
      <c r="R33" s="4">
        <v>2</v>
      </c>
      <c r="S33" s="4">
        <v>1</v>
      </c>
      <c r="T33" s="4">
        <v>1</v>
      </c>
      <c r="U33" s="4">
        <v>0</v>
      </c>
      <c r="V33" s="4">
        <v>0</v>
      </c>
      <c r="W33" s="4">
        <v>0</v>
      </c>
      <c r="X33" s="4">
        <v>1</v>
      </c>
      <c r="Y33" s="4">
        <v>3</v>
      </c>
      <c r="Z33" s="4">
        <v>3</v>
      </c>
      <c r="AA33" s="4">
        <v>2</v>
      </c>
      <c r="AB33" s="4">
        <v>0</v>
      </c>
      <c r="AC33" s="4">
        <v>1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2</v>
      </c>
      <c r="AJ33" s="4">
        <v>0</v>
      </c>
      <c r="AK33" s="4">
        <v>0</v>
      </c>
      <c r="AL33" s="4">
        <v>0</v>
      </c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x14ac:dyDescent="0.35">
      <c r="A34" s="2">
        <v>31</v>
      </c>
      <c r="B34" s="41" t="s">
        <v>52</v>
      </c>
      <c r="C34" s="4">
        <v>548</v>
      </c>
      <c r="D34" s="4">
        <v>243</v>
      </c>
      <c r="E34" s="4">
        <v>53</v>
      </c>
      <c r="F34" s="4">
        <v>2</v>
      </c>
      <c r="G34" s="4">
        <v>1</v>
      </c>
      <c r="H34" s="4">
        <v>20</v>
      </c>
      <c r="I34" s="4">
        <v>0</v>
      </c>
      <c r="J34" s="4">
        <v>12</v>
      </c>
      <c r="K34" s="4">
        <v>33</v>
      </c>
      <c r="L34" s="4">
        <v>2</v>
      </c>
      <c r="M34" s="4">
        <v>27</v>
      </c>
      <c r="N34" s="4">
        <v>107</v>
      </c>
      <c r="O34" s="4">
        <v>20</v>
      </c>
      <c r="P34" s="4">
        <v>1</v>
      </c>
      <c r="Q34" s="4">
        <v>1</v>
      </c>
      <c r="R34" s="4">
        <v>0</v>
      </c>
      <c r="S34" s="4">
        <v>0</v>
      </c>
      <c r="T34" s="4">
        <v>1</v>
      </c>
      <c r="U34" s="4">
        <v>0</v>
      </c>
      <c r="V34" s="4">
        <v>0</v>
      </c>
      <c r="W34" s="4">
        <v>0</v>
      </c>
      <c r="X34" s="4">
        <v>1</v>
      </c>
      <c r="Y34" s="4">
        <v>2</v>
      </c>
      <c r="Z34" s="4">
        <v>0</v>
      </c>
      <c r="AA34" s="4">
        <v>20</v>
      </c>
      <c r="AB34" s="4">
        <v>0</v>
      </c>
      <c r="AC34" s="4">
        <v>1</v>
      </c>
      <c r="AD34" s="4">
        <v>1</v>
      </c>
      <c r="AE34" s="4">
        <v>0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0</v>
      </c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x14ac:dyDescent="0.35">
      <c r="A35" s="2">
        <v>32</v>
      </c>
      <c r="B35" s="41" t="s">
        <v>53</v>
      </c>
      <c r="C35" s="4">
        <v>6217</v>
      </c>
      <c r="D35" s="4">
        <v>1400</v>
      </c>
      <c r="E35" s="4">
        <v>328</v>
      </c>
      <c r="F35" s="4">
        <v>31</v>
      </c>
      <c r="G35" s="4">
        <v>43</v>
      </c>
      <c r="H35" s="4">
        <v>291</v>
      </c>
      <c r="I35" s="4">
        <v>17</v>
      </c>
      <c r="J35" s="4">
        <v>52</v>
      </c>
      <c r="K35" s="4">
        <v>161</v>
      </c>
      <c r="L35" s="4">
        <v>34</v>
      </c>
      <c r="M35" s="4">
        <v>280</v>
      </c>
      <c r="N35" s="4">
        <v>1320</v>
      </c>
      <c r="O35" s="4">
        <v>125</v>
      </c>
      <c r="P35" s="4">
        <v>30</v>
      </c>
      <c r="Q35" s="4">
        <v>10</v>
      </c>
      <c r="R35" s="4">
        <v>5</v>
      </c>
      <c r="S35" s="4">
        <v>2</v>
      </c>
      <c r="T35" s="4">
        <v>9</v>
      </c>
      <c r="U35" s="4">
        <v>1</v>
      </c>
      <c r="V35" s="4">
        <v>0</v>
      </c>
      <c r="W35" s="4">
        <v>3</v>
      </c>
      <c r="X35" s="4">
        <v>1</v>
      </c>
      <c r="Y35" s="4">
        <v>7</v>
      </c>
      <c r="Z35" s="4">
        <v>12</v>
      </c>
      <c r="AA35" s="4">
        <v>59</v>
      </c>
      <c r="AB35" s="4">
        <v>10</v>
      </c>
      <c r="AC35" s="4">
        <v>5</v>
      </c>
      <c r="AD35" s="4">
        <v>2</v>
      </c>
      <c r="AE35" s="4">
        <v>2</v>
      </c>
      <c r="AF35" s="4">
        <v>0</v>
      </c>
      <c r="AG35" s="4">
        <v>1</v>
      </c>
      <c r="AH35" s="4">
        <v>3</v>
      </c>
      <c r="AI35" s="4">
        <v>1</v>
      </c>
      <c r="AJ35" s="4">
        <v>0</v>
      </c>
      <c r="AK35" s="4">
        <v>2</v>
      </c>
      <c r="AL35" s="4">
        <v>0</v>
      </c>
      <c r="AM35" s="4">
        <v>6</v>
      </c>
      <c r="AN35" s="4">
        <v>10</v>
      </c>
      <c r="AO35" s="4">
        <v>1</v>
      </c>
      <c r="AP35" s="4">
        <v>0</v>
      </c>
      <c r="AQ35" s="4">
        <v>1</v>
      </c>
      <c r="AR35" s="4">
        <v>1</v>
      </c>
      <c r="AS35" s="4">
        <v>0</v>
      </c>
      <c r="AT35" s="4">
        <v>1</v>
      </c>
      <c r="AU35" s="4">
        <v>1</v>
      </c>
      <c r="AV35" s="4">
        <v>0</v>
      </c>
      <c r="AW35" s="4">
        <v>0</v>
      </c>
      <c r="AX35" s="4">
        <v>0</v>
      </c>
    </row>
    <row r="36" spans="1:50" x14ac:dyDescent="0.35">
      <c r="A36" s="2">
        <v>33</v>
      </c>
      <c r="B36" s="41" t="s">
        <v>54</v>
      </c>
      <c r="C36" s="4">
        <v>1309</v>
      </c>
      <c r="D36" s="4">
        <v>167</v>
      </c>
      <c r="E36" s="4">
        <v>78</v>
      </c>
      <c r="F36" s="4">
        <v>10</v>
      </c>
      <c r="G36" s="4">
        <v>9</v>
      </c>
      <c r="H36" s="4">
        <v>60</v>
      </c>
      <c r="I36" s="4">
        <v>3</v>
      </c>
      <c r="J36" s="4">
        <v>11</v>
      </c>
      <c r="K36" s="4">
        <v>16</v>
      </c>
      <c r="L36" s="4">
        <v>6</v>
      </c>
      <c r="M36" s="4">
        <v>39</v>
      </c>
      <c r="N36" s="4">
        <v>299</v>
      </c>
      <c r="O36" s="4">
        <v>63</v>
      </c>
      <c r="P36" s="4">
        <v>18</v>
      </c>
      <c r="Q36" s="4">
        <v>3</v>
      </c>
      <c r="R36" s="4">
        <v>1</v>
      </c>
      <c r="S36" s="4">
        <v>1</v>
      </c>
      <c r="T36" s="4">
        <v>1</v>
      </c>
      <c r="U36" s="4">
        <v>0</v>
      </c>
      <c r="V36" s="4">
        <v>0</v>
      </c>
      <c r="W36" s="4">
        <v>0</v>
      </c>
      <c r="X36" s="4">
        <v>1</v>
      </c>
      <c r="Y36" s="4">
        <v>2</v>
      </c>
      <c r="Z36" s="4">
        <v>14</v>
      </c>
      <c r="AA36" s="4">
        <v>20</v>
      </c>
      <c r="AB36" s="4">
        <v>0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0</v>
      </c>
      <c r="AK36" s="4">
        <v>0</v>
      </c>
      <c r="AL36" s="4">
        <v>0</v>
      </c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x14ac:dyDescent="0.35">
      <c r="A37" s="2">
        <v>34</v>
      </c>
      <c r="B37" s="41" t="s">
        <v>55</v>
      </c>
      <c r="C37" s="4">
        <v>1491</v>
      </c>
      <c r="D37" s="4">
        <v>590</v>
      </c>
      <c r="E37" s="4">
        <v>121</v>
      </c>
      <c r="F37" s="4">
        <v>34</v>
      </c>
      <c r="G37" s="4">
        <v>20</v>
      </c>
      <c r="H37" s="4">
        <v>89</v>
      </c>
      <c r="I37" s="4">
        <v>4</v>
      </c>
      <c r="J37" s="4">
        <v>23</v>
      </c>
      <c r="K37" s="4">
        <v>63</v>
      </c>
      <c r="L37" s="4">
        <v>13</v>
      </c>
      <c r="M37" s="4">
        <v>103</v>
      </c>
      <c r="N37" s="4">
        <v>598</v>
      </c>
      <c r="O37" s="4">
        <v>53</v>
      </c>
      <c r="P37" s="4">
        <v>19</v>
      </c>
      <c r="Q37" s="4">
        <v>6</v>
      </c>
      <c r="R37" s="4">
        <v>0</v>
      </c>
      <c r="S37" s="4">
        <v>1</v>
      </c>
      <c r="T37" s="4">
        <v>6</v>
      </c>
      <c r="U37" s="4">
        <v>0</v>
      </c>
      <c r="V37" s="4">
        <v>0</v>
      </c>
      <c r="W37" s="4">
        <v>0</v>
      </c>
      <c r="X37" s="4">
        <v>1</v>
      </c>
      <c r="Y37" s="4">
        <v>5</v>
      </c>
      <c r="Z37" s="4">
        <v>6</v>
      </c>
      <c r="AA37" s="4">
        <v>37</v>
      </c>
      <c r="AB37" s="4">
        <v>0</v>
      </c>
      <c r="AC37" s="4">
        <v>2</v>
      </c>
      <c r="AD37" s="4">
        <v>0</v>
      </c>
      <c r="AE37" s="4">
        <v>0</v>
      </c>
      <c r="AF37" s="4">
        <v>2</v>
      </c>
      <c r="AG37" s="4">
        <v>0</v>
      </c>
      <c r="AH37" s="4">
        <v>1</v>
      </c>
      <c r="AI37" s="4">
        <v>3</v>
      </c>
      <c r="AJ37" s="4">
        <v>1</v>
      </c>
      <c r="AK37" s="4">
        <v>0</v>
      </c>
      <c r="AL37" s="4">
        <v>0</v>
      </c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x14ac:dyDescent="0.35">
      <c r="A38" s="2">
        <v>35</v>
      </c>
      <c r="B38" s="41" t="s">
        <v>56</v>
      </c>
      <c r="C38" s="4">
        <v>3047</v>
      </c>
      <c r="D38" s="4">
        <v>910</v>
      </c>
      <c r="E38" s="4">
        <v>177</v>
      </c>
      <c r="F38" s="4">
        <v>18</v>
      </c>
      <c r="G38" s="4">
        <v>38</v>
      </c>
      <c r="H38" s="4">
        <v>212</v>
      </c>
      <c r="I38" s="4">
        <v>5</v>
      </c>
      <c r="J38" s="4">
        <v>30</v>
      </c>
      <c r="K38" s="4">
        <v>91</v>
      </c>
      <c r="L38" s="4">
        <v>15</v>
      </c>
      <c r="M38" s="4">
        <v>209</v>
      </c>
      <c r="N38" s="4">
        <v>673</v>
      </c>
      <c r="O38" s="4">
        <v>139</v>
      </c>
      <c r="P38" s="4">
        <v>45</v>
      </c>
      <c r="Q38" s="4">
        <v>10</v>
      </c>
      <c r="R38" s="4">
        <v>0</v>
      </c>
      <c r="S38" s="4">
        <v>0</v>
      </c>
      <c r="T38" s="4">
        <v>7</v>
      </c>
      <c r="U38" s="4">
        <v>0</v>
      </c>
      <c r="V38" s="4">
        <v>1</v>
      </c>
      <c r="W38" s="4">
        <v>0</v>
      </c>
      <c r="X38" s="4">
        <v>0</v>
      </c>
      <c r="Y38" s="4">
        <v>5</v>
      </c>
      <c r="Z38" s="4">
        <v>14</v>
      </c>
      <c r="AA38" s="4">
        <v>0</v>
      </c>
      <c r="AB38" s="4">
        <v>8</v>
      </c>
      <c r="AC38" s="4">
        <v>1</v>
      </c>
      <c r="AD38" s="4">
        <v>1</v>
      </c>
      <c r="AE38" s="4">
        <v>1</v>
      </c>
      <c r="AF38" s="4">
        <v>1</v>
      </c>
      <c r="AG38" s="4">
        <v>0</v>
      </c>
      <c r="AH38" s="4">
        <v>0</v>
      </c>
      <c r="AI38" s="4">
        <v>1</v>
      </c>
      <c r="AJ38" s="4">
        <v>1</v>
      </c>
      <c r="AK38" s="4">
        <v>1</v>
      </c>
      <c r="AL38" s="4">
        <v>6</v>
      </c>
      <c r="AM38" s="4">
        <v>14</v>
      </c>
      <c r="AN38" s="4">
        <v>0</v>
      </c>
      <c r="AO38" s="4">
        <v>1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1</v>
      </c>
      <c r="AX38" s="4">
        <v>8</v>
      </c>
    </row>
    <row r="39" spans="1:50" s="8" customFormat="1" ht="25.25" customHeight="1" x14ac:dyDescent="0.35">
      <c r="A39" s="98" t="s">
        <v>1</v>
      </c>
      <c r="B39" s="98"/>
      <c r="C39" s="9">
        <f>SUM(C4:C38)</f>
        <v>75416</v>
      </c>
      <c r="D39" s="9">
        <f t="shared" ref="D39:AX39" si="0">SUM(D4:D38)</f>
        <v>20567</v>
      </c>
      <c r="E39" s="9">
        <f t="shared" si="0"/>
        <v>4800</v>
      </c>
      <c r="F39" s="9">
        <f t="shared" si="0"/>
        <v>984</v>
      </c>
      <c r="G39" s="9">
        <f t="shared" si="0"/>
        <v>850</v>
      </c>
      <c r="H39" s="9">
        <f t="shared" si="0"/>
        <v>4785</v>
      </c>
      <c r="I39" s="9">
        <f t="shared" si="0"/>
        <v>235</v>
      </c>
      <c r="J39" s="9">
        <f t="shared" si="0"/>
        <v>1024</v>
      </c>
      <c r="K39" s="9">
        <f t="shared" si="0"/>
        <v>2388</v>
      </c>
      <c r="L39" s="9">
        <f t="shared" si="0"/>
        <v>507</v>
      </c>
      <c r="M39" s="9">
        <f t="shared" si="0"/>
        <v>3945</v>
      </c>
      <c r="N39" s="9">
        <f t="shared" si="0"/>
        <v>19521</v>
      </c>
      <c r="O39" s="9">
        <f t="shared" si="0"/>
        <v>2904</v>
      </c>
      <c r="P39" s="9">
        <f t="shared" si="0"/>
        <v>696</v>
      </c>
      <c r="Q39" s="9">
        <f t="shared" si="0"/>
        <v>219</v>
      </c>
      <c r="R39" s="9">
        <f t="shared" si="0"/>
        <v>56</v>
      </c>
      <c r="S39" s="9">
        <f t="shared" si="0"/>
        <v>49</v>
      </c>
      <c r="T39" s="9">
        <f t="shared" si="0"/>
        <v>158</v>
      </c>
      <c r="U39" s="9">
        <f t="shared" si="0"/>
        <v>14</v>
      </c>
      <c r="V39" s="9">
        <f t="shared" si="0"/>
        <v>15</v>
      </c>
      <c r="W39" s="9">
        <f t="shared" si="0"/>
        <v>20</v>
      </c>
      <c r="X39" s="9">
        <f t="shared" si="0"/>
        <v>22</v>
      </c>
      <c r="Y39" s="9">
        <f t="shared" si="0"/>
        <v>148</v>
      </c>
      <c r="Z39" s="9">
        <f t="shared" si="0"/>
        <v>582</v>
      </c>
      <c r="AA39" s="9">
        <f t="shared" si="0"/>
        <v>969</v>
      </c>
      <c r="AB39" s="9">
        <f t="shared" si="0"/>
        <v>160</v>
      </c>
      <c r="AC39" s="9">
        <f t="shared" si="0"/>
        <v>64</v>
      </c>
      <c r="AD39" s="9">
        <f t="shared" si="0"/>
        <v>46</v>
      </c>
      <c r="AE39" s="9">
        <f t="shared" si="0"/>
        <v>37</v>
      </c>
      <c r="AF39" s="9">
        <f t="shared" si="0"/>
        <v>53</v>
      </c>
      <c r="AG39" s="9">
        <f t="shared" si="0"/>
        <v>18</v>
      </c>
      <c r="AH39" s="9">
        <f t="shared" si="0"/>
        <v>54</v>
      </c>
      <c r="AI39" s="9">
        <f t="shared" si="0"/>
        <v>51</v>
      </c>
      <c r="AJ39" s="9">
        <f t="shared" si="0"/>
        <v>17</v>
      </c>
      <c r="AK39" s="9">
        <f t="shared" si="0"/>
        <v>50</v>
      </c>
      <c r="AL39" s="9">
        <f t="shared" si="0"/>
        <v>133</v>
      </c>
      <c r="AM39" s="9">
        <f t="shared" si="0"/>
        <v>138</v>
      </c>
      <c r="AN39" s="9">
        <f t="shared" si="0"/>
        <v>211</v>
      </c>
      <c r="AO39" s="9">
        <f t="shared" si="0"/>
        <v>36</v>
      </c>
      <c r="AP39" s="9">
        <f t="shared" si="0"/>
        <v>3</v>
      </c>
      <c r="AQ39" s="9">
        <f t="shared" si="0"/>
        <v>4</v>
      </c>
      <c r="AR39" s="9">
        <f t="shared" si="0"/>
        <v>4</v>
      </c>
      <c r="AS39" s="9">
        <f t="shared" si="0"/>
        <v>0</v>
      </c>
      <c r="AT39" s="9">
        <f t="shared" si="0"/>
        <v>6</v>
      </c>
      <c r="AU39" s="9">
        <f t="shared" si="0"/>
        <v>3</v>
      </c>
      <c r="AV39" s="9">
        <f t="shared" si="0"/>
        <v>2</v>
      </c>
      <c r="AW39" s="9">
        <f t="shared" si="0"/>
        <v>14</v>
      </c>
      <c r="AX39" s="9">
        <f t="shared" si="0"/>
        <v>14</v>
      </c>
    </row>
  </sheetData>
  <mergeCells count="8">
    <mergeCell ref="A39:B39"/>
    <mergeCell ref="A1:AX1"/>
    <mergeCell ref="C2:N2"/>
    <mergeCell ref="O2:Z2"/>
    <mergeCell ref="AA2:AL2"/>
    <mergeCell ref="AM2:AX2"/>
    <mergeCell ref="B2:B3"/>
    <mergeCell ref="A2:A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Schools by Electricity</vt:lpstr>
      <vt:lpstr>Schools By Toilet</vt:lpstr>
      <vt:lpstr>Schools by Drinking Water</vt:lpstr>
      <vt:lpstr>Schools By Playground</vt:lpstr>
      <vt:lpstr>Laboratory </vt:lpstr>
      <vt:lpstr>Library</vt:lpstr>
      <vt:lpstr>Textbooks</vt:lpstr>
      <vt:lpstr>Rooms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Ajmal Sharar</dc:creator>
  <cp:lastModifiedBy>M.Ahmadzai</cp:lastModifiedBy>
  <cp:lastPrinted>2021-03-24T08:55:20Z</cp:lastPrinted>
  <dcterms:created xsi:type="dcterms:W3CDTF">2015-06-05T18:17:20Z</dcterms:created>
  <dcterms:modified xsi:type="dcterms:W3CDTF">2021-05-04T06:45:43Z</dcterms:modified>
</cp:coreProperties>
</file>